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<sst xmlns="http://schemas.openxmlformats.org/spreadsheetml/2006/main" count="50" uniqueCount="50">
  <si>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</si>
  <si>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ICG236</t>
  </si>
  <si>
    <t xml:space="preserve">Ud</t>
  </si>
  <si>
    <t xml:space="preserve">Caldera a gas, colectiva, de condensación, de pie, de plancha de acero.</t>
  </si>
  <si>
    <r>
      <rPr>
        <sz val="8.25"/>
        <color rgb="FF000000"/>
        <rFont val="Arial"/>
        <family val="2"/>
      </rPr>
      <t xml:space="preserve">Caldera de pie, de condensación, con cuerpo de plancha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de un circuito de calefacción, del circuito de agua caliente sanitaria y del circuito de recirculación de agua caliente sanitaria, con sonda de temperatura exterior, construcción compacta. Incluso válvula de seguridad, purgadores, pirostato y desagüe a sumidero para el vaciado de la caldera y el drenaje de la válvula de seguridad, sin incluir el 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</si>
  <si>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</si>
  <si>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</si>
  <si>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</si>
  <si>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</si>
  <si>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</si>
  <si>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</si>
  <si>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</si>
  <si>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mt38cbu062ab</t>
  </si>
  <si>
    <t xml:space="preserve">Ud</t>
  </si>
  <si>
    <t xml:space="preserve">Caldera de pie, de condensación, con cuerpo de plancha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de un circuito de calefacción, del circuito de agua caliente sanitaria y del circuito de recirculación de agua caliente sanitaria, con sonda de temperatura exterior, construcción compacta.</t>
  </si>
  <si>
    <t xml:space="preserve">mt38ccg110a</t>
  </si>
  <si>
    <t xml:space="preserve">Ud</t>
  </si>
  <si>
    <t xml:space="preserve">Quemador presurizado modulante para gas, de potencia máxima 60 kW, con encendido electrónico.</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</si>
  <si>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</si>
  <si>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</si>
  <si>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</si>
  <si>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</si>
  <si>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</si>
  <si>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</si>
  <si>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</si>
  <si>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</si>
  <si>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</si>
  <si>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</si>
  <si>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</si>
  <si>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</si>
  <si>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</si>
  <si>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</si>
  <si>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</si>
  <si>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</si>
  <si>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</si>
  <si>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</si>
  <si>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</si>
  <si>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</si>
  <si>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</si>
  <si>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</si>
  <si>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</si>
  <si>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</si>
  <si>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</si>
  <si>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</si>
  <si>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</si>
  <si>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</si>
  <si>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</si>
  <si>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</si>
  <si>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46.585,62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</si>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</sst>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42172.8</v>
      </c>
      <c r="G10" s="12">
        <f ca="1">ROUND(INDIRECT(ADDRESS(ROW()+(0), COLUMN()+(-2), 1))*INDIRECT(ADDRESS(ROW()+(0), COLUMN()+(-1), 1)), 2)</f>
        <v>42172.8</v>
      </c>
    </row>
    <row r="11" spans="1:7" ht="24.00" thickBot="1" customHeight="1">
      <c r="A11" s="1" t="s">
        <v>15</v>
      </c>
      <c r="B11" s="1"/>
      <c r="C11" s="10" t="s">
        <v>16</v>
      </c>
      <c r="D11" s="1" t="s">
        <v>17</v>
      </c>
      <c r="E11" s="11">
        <v>1</v>
      </c>
      <c r="F11" s="12">
        <v>5380.87</v>
      </c>
      <c r="G11" s="12">
        <f ca="1">ROUND(INDIRECT(ADDRESS(ROW()+(0), COLUMN()+(-2), 1))*INDIRECT(ADDRESS(ROW()+(0), COLUMN()+(-1), 1)), 2)</f>
        <v>5380.87</v>
      </c>
    </row>
    <row r="12" spans="1:7" ht="45.00" thickBot="1" customHeight="1">
      <c r="A12" s="1" t="s">
        <v>18</v>
      </c>
      <c r="B12" s="1"/>
      <c r="C12" s="10" t="s">
        <v>19</v>
      </c>
      <c r="D12" s="1" t="s">
        <v>20</v>
      </c>
      <c r="E12" s="11">
        <v>10</v>
      </c>
      <c r="F12" s="12">
        <v>1.89</v>
      </c>
      <c r="G12" s="12">
        <f ca="1">ROUND(INDIRECT(ADDRESS(ROW()+(0), COLUMN()+(-2), 1))*INDIRECT(ADDRESS(ROW()+(0), COLUMN()+(-1), 1)), 2)</f>
        <v>18.9</v>
      </c>
    </row>
    <row r="13" spans="1:7" ht="55.50" thickBot="1" customHeight="1">
      <c r="A13" s="1" t="s">
        <v>21</v>
      </c>
      <c r="B13" s="1"/>
      <c r="C13" s="10" t="s">
        <v>22</v>
      </c>
      <c r="D13" s="1" t="s">
        <v>23</v>
      </c>
      <c r="E13" s="11">
        <v>20</v>
      </c>
      <c r="F13" s="12">
        <v>2.11</v>
      </c>
      <c r="G13" s="12">
        <f ca="1">ROUND(INDIRECT(ADDRESS(ROW()+(0), COLUMN()+(-2), 1))*INDIRECT(ADDRESS(ROW()+(0), COLUMN()+(-1), 1)), 2)</f>
        <v>42.2</v>
      </c>
    </row>
    <row r="14" spans="1:7" ht="24.00" thickBot="1" customHeight="1">
      <c r="A14" s="1" t="s">
        <v>24</v>
      </c>
      <c r="B14" s="1"/>
      <c r="C14" s="10" t="s">
        <v>25</v>
      </c>
      <c r="D14" s="1" t="s">
        <v>26</v>
      </c>
      <c r="E14" s="11">
        <v>1</v>
      </c>
      <c r="F14" s="12">
        <v>16.34</v>
      </c>
      <c r="G14" s="12">
        <f ca="1">ROUND(INDIRECT(ADDRESS(ROW()+(0), COLUMN()+(-2), 1))*INDIRECT(ADDRESS(ROW()+(0), COLUMN()+(-1), 1)), 2)</f>
        <v>16.34</v>
      </c>
    </row>
    <row r="15" spans="1:7" ht="34.50" thickBot="1" customHeight="1">
      <c r="A15" s="1" t="s">
        <v>27</v>
      </c>
      <c r="B15" s="1"/>
      <c r="C15" s="10" t="s">
        <v>28</v>
      </c>
      <c r="D15" s="1" t="s">
        <v>29</v>
      </c>
      <c r="E15" s="11">
        <v>2</v>
      </c>
      <c r="F15" s="12">
        <v>32.33</v>
      </c>
      <c r="G15" s="12">
        <f ca="1">ROUND(INDIRECT(ADDRESS(ROW()+(0), COLUMN()+(-2), 1))*INDIRECT(ADDRESS(ROW()+(0), COLUMN()+(-1), 1)), 2)</f>
        <v>64.66</v>
      </c>
    </row>
    <row r="16" spans="1:7" ht="34.50" thickBot="1" customHeight="1">
      <c r="A16" s="1" t="s">
        <v>30</v>
      </c>
      <c r="B16" s="1"/>
      <c r="C16" s="10" t="s">
        <v>31</v>
      </c>
      <c r="D16" s="1" t="s">
        <v>32</v>
      </c>
      <c r="E16" s="11">
        <v>1</v>
      </c>
      <c r="F16" s="12">
        <v>76.87</v>
      </c>
      <c r="G16" s="12">
        <f ca="1">ROUND(INDIRECT(ADDRESS(ROW()+(0), COLUMN()+(-2), 1))*INDIRECT(ADDRESS(ROW()+(0), COLUMN()+(-1), 1)), 2)</f>
        <v>76.87</v>
      </c>
    </row>
    <row r="17" spans="1:7" ht="13.50" thickBot="1" customHeight="1">
      <c r="A17" s="1" t="s">
        <v>33</v>
      </c>
      <c r="B17" s="1"/>
      <c r="C17" s="10" t="s">
        <v>34</v>
      </c>
      <c r="D17" s="1" t="s">
        <v>35</v>
      </c>
      <c r="E17" s="13">
        <v>1</v>
      </c>
      <c r="F17" s="14">
        <v>8.61</v>
      </c>
      <c r="G17" s="14">
        <f ca="1">ROUND(INDIRECT(ADDRESS(ROW()+(0), COLUMN()+(-2), 1))*INDIRECT(ADDRESS(ROW()+(0), COLUMN()+(-1), 1)), 2)</f>
        <v>8.61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47781.3</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5.44</v>
      </c>
      <c r="F20" s="12">
        <v>32.35</v>
      </c>
      <c r="G20" s="12">
        <f ca="1">ROUND(INDIRECT(ADDRESS(ROW()+(0), COLUMN()+(-2), 1))*INDIRECT(ADDRESS(ROW()+(0), COLUMN()+(-1), 1)), 2)</f>
        <v>175.98</v>
      </c>
    </row>
    <row r="21" spans="1:7" ht="13.50" thickBot="1" customHeight="1">
      <c r="A21" s="1" t="s">
        <v>41</v>
      </c>
      <c r="B21" s="1"/>
      <c r="C21" s="10" t="s">
        <v>42</v>
      </c>
      <c r="D21" s="1" t="s">
        <v>43</v>
      </c>
      <c r="E21" s="13">
        <v>5.44</v>
      </c>
      <c r="F21" s="14">
        <v>21.82</v>
      </c>
      <c r="G21" s="14">
        <f ca="1">ROUND(INDIRECT(ADDRESS(ROW()+(0), COLUMN()+(-2), 1))*INDIRECT(ADDRESS(ROW()+(0), COLUMN()+(-1), 1)), 2)</f>
        <v>118.7</v>
      </c>
    </row>
    <row r="22" spans="1:7" ht="13.50" thickBot="1" customHeight="1">
      <c r="A22" s="15"/>
      <c r="B22" s="15"/>
      <c r="C22" s="15"/>
      <c r="D22" s="15"/>
      <c r="E22" s="9" t="s">
        <v>44</v>
      </c>
      <c r="F22" s="9"/>
      <c r="G22" s="17">
        <f ca="1">ROUND(SUM(INDIRECT(ADDRESS(ROW()+(-1), COLUMN()+(0), 1)),INDIRECT(ADDRESS(ROW()+(-2), COLUMN()+(0), 1))), 2)</f>
        <v>294.68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48076</v>
      </c>
      <c r="G24" s="14">
        <f ca="1">ROUND(INDIRECT(ADDRESS(ROW()+(0), COLUMN()+(-2), 1))*INDIRECT(ADDRESS(ROW()+(0), COLUMN()+(-1), 1))/100, 2)</f>
        <v>961.52</v>
      </c>
    </row>
    <row r="25" spans="1:7" ht="13.50" thickBot="1" customHeight="1">
      <c r="A25" s="21" t="s">
        <v>48</v>
      </c>
      <c r="B25" s="21"/>
      <c r="C25" s="22"/>
      <c r="D25" s="23"/>
      <c r="E25" s="24" t="s">
        <v>49</v>
      </c>
      <c r="F25" s="25"/>
      <c r="G25" s="26">
        <f ca="1">ROUND(SUM(INDIRECT(ADDRESS(ROW()+(-1), COLUMN()+(0), 1)),INDIRECT(ADDRESS(ROW()+(-3), COLUMN()+(0), 1)),INDIRECT(ADDRESS(ROW()+(-7), COLUMN()+(0), 1))), 2)</f>
        <v>49037.5</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