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<sst xmlns="http://schemas.openxmlformats.org/spreadsheetml/2006/main" count="44" uniqueCount="44">
  <si>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</si>
  <si>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IFT010</t>
  </si>
  <si>
    <t xml:space="preserve">Ud</t>
  </si>
  <si>
    <t xml:space="preserve">Descalcificador.</t>
  </si>
  <si>
    <r>
      <rPr>
        <sz val="8.25"/>
        <color rgb="FF000000"/>
        <rFont val="Arial"/>
        <family val="2"/>
      </rPr>
      <t xml:space="preserve">Descalcificador compacto con mando por tiempo de tres ciclos, caudal de 0,3 m³/h, con llaves de paso de compuerta.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</si>
  <si>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</si>
  <si>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</si>
  <si>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</si>
  <si>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</si>
  <si>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</si>
  <si>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</si>
  <si>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</si>
  <si>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mt37svc010c</t>
  </si>
  <si>
    <t xml:space="preserve">Ud</t>
  </si>
  <si>
    <t xml:space="preserve">Válvula de compuerta de latón fundido, para roscar, de 3/4".</t>
  </si>
  <si>
    <t xml:space="preserve">mt37eqt010ae</t>
  </si>
  <si>
    <t xml:space="preserve">Ud</t>
  </si>
  <si>
    <t xml:space="preserve">Filtro de cartucho formado por cabeza, vaso y cartucho contenedor de carbón activo, rosca de 3/4", caudal de 0,4 m³/h.</t>
  </si>
  <si>
    <t xml:space="preserve">mt37eqt100aa</t>
  </si>
  <si>
    <t xml:space="preserve">Ud</t>
  </si>
  <si>
    <t xml:space="preserve">Descalcificador compacto con mando por tiempo de tres ciclos, rosca de 3/4", presión de trabajo de 1,5 a 6 bar, caudal de 0,3 m³/h y de 200x400x650 mm, incluso electroválvula para el bypass.</t>
  </si>
  <si>
    <t xml:space="preserve">mt36tie010aa</t>
  </si>
  <si>
    <t xml:space="preserve">m</t>
  </si>
  <si>
    <t xml:space="preserve">Tubo de PVC, serie B, de 32 mm de diámetro y 3 mm de espesor, con extremo abocardado.</t>
  </si>
  <si>
    <t xml:space="preserve">mt37sve010b</t>
  </si>
  <si>
    <t xml:space="preserve">Ud</t>
  </si>
  <si>
    <t xml:space="preserve">Válvula de esfera de latón niquelado para roscar de 1/2".</t>
  </si>
  <si>
    <t xml:space="preserve">mt37www010</t>
  </si>
  <si>
    <t xml:space="preserve">Ud</t>
  </si>
  <si>
    <t xml:space="preserve">Material auxiliar para instalaciones sanitarias.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</si>
  <si>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</si>
  <si>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</si>
  <si>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</si>
  <si>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</si>
  <si>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Operario plomero.</t>
  </si>
  <si>
    <t xml:space="preserve">mo107</t>
  </si>
  <si>
    <t xml:space="preserve">h</t>
  </si>
  <si>
    <t xml:space="preserve">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</si>
  <si>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</si>
  <si>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</si>
  <si>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</si>
  <si>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</si>
  <si>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5.024,25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</si>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</sst>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82" customWidth="1"/>
    <col min="4" max="4" width="71.91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21.76</v>
      </c>
      <c r="G10" s="12">
        <f ca="1">ROUND(INDIRECT(ADDRESS(ROW()+(0), COLUMN()+(-2), 1))*INDIRECT(ADDRESS(ROW()+(0), COLUMN()+(-1), 1)), 2)</f>
        <v>43.52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94.08</v>
      </c>
      <c r="G11" s="12">
        <f ca="1">ROUND(INDIRECT(ADDRESS(ROW()+(0), COLUMN()+(-2), 1))*INDIRECT(ADDRESS(ROW()+(0), COLUMN()+(-1), 1)), 2)</f>
        <v>94.08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2116.66</v>
      </c>
      <c r="G12" s="12">
        <f ca="1">ROUND(INDIRECT(ADDRESS(ROW()+(0), COLUMN()+(-2), 1))*INDIRECT(ADDRESS(ROW()+(0), COLUMN()+(-1), 1)), 2)</f>
        <v>2116.66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0.5</v>
      </c>
      <c r="F13" s="12">
        <v>4.99</v>
      </c>
      <c r="G13" s="12">
        <f ca="1">ROUND(INDIRECT(ADDRESS(ROW()+(0), COLUMN()+(-2), 1))*INDIRECT(ADDRESS(ROW()+(0), COLUMN()+(-1), 1)), 2)</f>
        <v>2.5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</v>
      </c>
      <c r="F14" s="12">
        <v>18.29</v>
      </c>
      <c r="G14" s="12">
        <f ca="1">ROUND(INDIRECT(ADDRESS(ROW()+(0), COLUMN()+(-2), 1))*INDIRECT(ADDRESS(ROW()+(0), COLUMN()+(-1), 1)), 2)</f>
        <v>18.29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4">
        <v>5.18</v>
      </c>
      <c r="G15" s="14">
        <f ca="1">ROUND(INDIRECT(ADDRESS(ROW()+(0), COLUMN()+(-2), 1))*INDIRECT(ADDRESS(ROW()+(0), COLUMN()+(-1), 1)), 2)</f>
        <v>5.18</v>
      </c>
    </row>
    <row r="16" spans="1:7" ht="13.50" thickBot="1" customHeight="1">
      <c r="A16" s="15"/>
      <c r="B16" s="15"/>
      <c r="C16" s="15"/>
      <c r="D16" s="15"/>
      <c r="E16" s="9" t="s">
        <v>30</v>
      </c>
      <c r="F16" s="9"/>
      <c r="G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2280.23</v>
      </c>
    </row>
    <row r="17" spans="1:7" ht="13.50" thickBot="1" customHeight="1">
      <c r="A17" s="15">
        <v>2</v>
      </c>
      <c r="B17" s="15"/>
      <c r="C17" s="15"/>
      <c r="D17" s="18" t="s">
        <v>31</v>
      </c>
      <c r="E17" s="18"/>
      <c r="F17" s="15"/>
      <c r="G17" s="15"/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1">
        <v>7.944</v>
      </c>
      <c r="F18" s="12">
        <v>33.77</v>
      </c>
      <c r="G18" s="12">
        <f ca="1">ROUND(INDIRECT(ADDRESS(ROW()+(0), COLUMN()+(-2), 1))*INDIRECT(ADDRESS(ROW()+(0), COLUMN()+(-1), 1)), 2)</f>
        <v>268.27</v>
      </c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7.944</v>
      </c>
      <c r="F19" s="14">
        <v>22.77</v>
      </c>
      <c r="G19" s="14">
        <f ca="1">ROUND(INDIRECT(ADDRESS(ROW()+(0), COLUMN()+(-2), 1))*INDIRECT(ADDRESS(ROW()+(0), COLUMN()+(-1), 1)), 2)</f>
        <v>180.88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1)),INDIRECT(ADDRESS(ROW()+(-2), COLUMN()+(0), 1))), 2)</f>
        <v>449.15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9"/>
      <c r="B22" s="19"/>
      <c r="C22" s="20" t="s">
        <v>40</v>
      </c>
      <c r="D22" s="19" t="s">
        <v>41</v>
      </c>
      <c r="E22" s="13">
        <v>4</v>
      </c>
      <c r="F22" s="14">
        <f ca="1">ROUND(SUM(INDIRECT(ADDRESS(ROW()+(-2), COLUMN()+(1), 1)),INDIRECT(ADDRESS(ROW()+(-6), COLUMN()+(1), 1))), 2)</f>
        <v>2729.38</v>
      </c>
      <c r="G22" s="14">
        <f ca="1">ROUND(INDIRECT(ADDRESS(ROW()+(0), COLUMN()+(-2), 1))*INDIRECT(ADDRESS(ROW()+(0), COLUMN()+(-1), 1))/100, 2)</f>
        <v>109.18</v>
      </c>
    </row>
    <row r="23" spans="1:7" ht="13.50" thickBot="1" customHeight="1">
      <c r="A23" s="21" t="s">
        <v>42</v>
      </c>
      <c r="B23" s="21"/>
      <c r="C23" s="22"/>
      <c r="D23" s="23"/>
      <c r="E23" s="24" t="s">
        <v>43</v>
      </c>
      <c r="F23" s="25"/>
      <c r="G23" s="26">
        <f ca="1">ROUND(SUM(INDIRECT(ADDRESS(ROW()+(-1), COLUMN()+(0), 1)),INDIRECT(ADDRESS(ROW()+(-3), COLUMN()+(0), 1)),INDIRECT(ADDRESS(ROW()+(-7), COLUMN()+(0), 1))), 2)</f>
        <v>2838.56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