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<sst xmlns="http://schemas.openxmlformats.org/spreadsheetml/2006/main" count="37" uniqueCount="37">
  <si>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</si>
  <si>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</si>
  <si>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</si>
  <si>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Tanque de gases licuados del petróleo (GLP), enterrado.</t>
  </si>
  <si>
    <r>
      <rPr>
        <sz val="8.25"/>
        <color rgb="FF000000"/>
        <rFont val="Arial"/>
        <family val="2"/>
      </rPr>
      <t xml:space="preserve">Tanque homologado de gases licuados del petróleo (GLP), enterrado, de plancha de acero, de 1200 mm de diámetro y 2450 mm de longitud, con una capacidad de 2450 litros. Incluso caja de registro de acero inoxidable con tapa, indicador de nivel, tubo buzo para toma de gas en fase líquida, valvulería, manómetro, tapón de drenaje, accesorios de conexión, borne de toma de tierra y viga de borde.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</si>
  <si>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</si>
  <si>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</si>
  <si>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</si>
  <si>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</si>
  <si>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</si>
  <si>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</si>
  <si>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</si>
  <si>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</si>
  <si>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</si>
  <si>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Tanque homologado de gases licuados del petróleo (GLP), enterrado, de plancha de acero, de 1200 mm de diámetro y 2450 mm de longitud, con una capacidad de 2450 litros. Tratamiento exterior: granallado SA 2 1/2, imprimación antioxidante y acabado con esmalte de poliuretano color negro. Incluso caja de registro de acero inoxidable con tapa, acceso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</si>
  <si>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</si>
  <si>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</si>
  <si>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Viga de borde formado por placas de anclaje, tensores, grilletes, cable de acero y protección de yute alquitranado, para tanque de gases licuados del petróleo (GLP), enterrado.</t>
  </si>
  <si>
    <t xml:space="preserve">Subtotal materiales:</t>
  </si>
  <si>
    <t xml:space="preserve">Equipos</t>
  </si>
  <si>
    <t xml:space="preserve">mq04cag010a</t>
  </si>
  <si>
    <t xml:space="preserve">h</t>
  </si>
  <si>
    <t xml:space="preserve">Camión con grúa de hasta 6 t.</t>
  </si>
  <si>
    <t xml:space="preserve">Subtotal equipos:</t>
  </si>
  <si>
    <t xml:space="preserve">Mano de obra</t>
  </si>
  <si>
    <t xml:space="preserve">mo010</t>
  </si>
  <si>
    <t xml:space="preserve">h</t>
  </si>
  <si>
    <t xml:space="preserve">Operario instalador de gas.</t>
  </si>
  <si>
    <t xml:space="preserve">mo109</t>
  </si>
  <si>
    <t xml:space="preserve">h</t>
  </si>
  <si>
    <t xml:space="preserve">Oficial instalador de gas.</t>
  </si>
  <si>
    <t xml:space="preserve">Subtotal mano de obra:</t>
  </si>
  <si>
    <t xml:space="preserve">Herramientas</t>
  </si>
  <si>
    <t xml:space="preserve">%</t>
  </si>
  <si>
    <t xml:space="preserve">Herramientas</t>
  </si>
  <si>
    <t xml:space="preserve">Coste de mantenimiento decenal: S/. 1.011,05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</si>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</sst>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7.83"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9896.58</v>
      </c>
      <c r="H10" s="12">
        <f ca="1">ROUND(INDIRECT(ADDRESS(ROW()+(0), COLUMN()+(-2), 1))*INDIRECT(ADDRESS(ROW()+(0), COLUMN()+(-1), 1)), 2)</f>
        <v>9896.58</v>
      </c>
    </row>
    <row r="11" spans="1:8" ht="34.50" thickBot="1" customHeight="1">
      <c r="A11" s="1" t="s">
        <v>15</v>
      </c>
      <c r="B11" s="1"/>
      <c r="C11" s="1"/>
      <c r="D11" s="10" t="s">
        <v>16</v>
      </c>
      <c r="E11" s="1" t="s">
        <v>17</v>
      </c>
      <c r="F11" s="13">
        <v>1</v>
      </c>
      <c r="G11" s="14">
        <v>232.82</v>
      </c>
      <c r="H11" s="14">
        <f ca="1">ROUND(INDIRECT(ADDRESS(ROW()+(0), COLUMN()+(-2), 1))*INDIRECT(ADDRESS(ROW()+(0), COLUMN()+(-1), 1)), 2)</f>
        <v>232.82</v>
      </c>
    </row>
    <row r="12" spans="1:8" ht="13.50" thickBot="1" customHeight="1">
      <c r="A12" s="15"/>
      <c r="B12" s="15"/>
      <c r="C12" s="15"/>
      <c r="D12" s="15"/>
      <c r="E12" s="15"/>
      <c r="F12" s="9" t="s">
        <v>18</v>
      </c>
      <c r="G12" s="9"/>
      <c r="H12" s="17">
        <f ca="1">ROUND(SUM(INDIRECT(ADDRESS(ROW()+(-1), COLUMN()+(0), 1)),INDIRECT(ADDRESS(ROW()+(-2), COLUMN()+(0), 1))), 2)</f>
        <v>10129.4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167.78</v>
      </c>
      <c r="H14" s="14">
        <f ca="1">ROUND(INDIRECT(ADDRESS(ROW()+(0), COLUMN()+(-2), 1))*INDIRECT(ADDRESS(ROW()+(0), COLUMN()+(-1), 1)), 2)</f>
        <v>48.66</v>
      </c>
    </row>
    <row r="15" spans="1:8" ht="13.50" thickBot="1" customHeight="1">
      <c r="A15" s="15"/>
      <c r="B15" s="15"/>
      <c r="C15" s="15"/>
      <c r="D15" s="15"/>
      <c r="E15" s="15"/>
      <c r="F15" s="9" t="s">
        <v>23</v>
      </c>
      <c r="G15" s="9"/>
      <c r="H15" s="17">
        <f ca="1">ROUND(SUM(INDIRECT(ADDRESS(ROW()+(-1), COLUMN()+(0), 1))), 2)</f>
        <v>48.66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15.424</v>
      </c>
      <c r="G17" s="12">
        <v>32.35</v>
      </c>
      <c r="H17" s="12">
        <f ca="1">ROUND(INDIRECT(ADDRESS(ROW()+(0), COLUMN()+(-2), 1))*INDIRECT(ADDRESS(ROW()+(0), COLUMN()+(-1), 1)), 2)</f>
        <v>498.97</v>
      </c>
    </row>
    <row r="18" spans="1:8" ht="13.50" thickBot="1" customHeight="1">
      <c r="A18" s="1" t="s">
        <v>28</v>
      </c>
      <c r="B18" s="1"/>
      <c r="C18" s="1"/>
      <c r="D18" s="10" t="s">
        <v>29</v>
      </c>
      <c r="E18" s="1" t="s">
        <v>30</v>
      </c>
      <c r="F18" s="13">
        <v>15.424</v>
      </c>
      <c r="G18" s="14">
        <v>21.82</v>
      </c>
      <c r="H18" s="14">
        <f ca="1">ROUND(INDIRECT(ADDRESS(ROW()+(0), COLUMN()+(-2), 1))*INDIRECT(ADDRESS(ROW()+(0), COLUMN()+(-1), 1)), 2)</f>
        <v>336.55</v>
      </c>
    </row>
    <row r="19" spans="1:8" ht="13.50" thickBot="1" customHeight="1">
      <c r="A19" s="15"/>
      <c r="B19" s="15"/>
      <c r="C19" s="15"/>
      <c r="D19" s="15"/>
      <c r="E19" s="15"/>
      <c r="F19" s="9" t="s">
        <v>31</v>
      </c>
      <c r="G19" s="9"/>
      <c r="H19" s="17">
        <f ca="1">ROUND(SUM(INDIRECT(ADDRESS(ROW()+(-1), COLUMN()+(0), 1)),INDIRECT(ADDRESS(ROW()+(-2), COLUMN()+(0), 1))), 2)</f>
        <v>835.52</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11013.6</v>
      </c>
      <c r="H21" s="14">
        <f ca="1">ROUND(INDIRECT(ADDRESS(ROW()+(0), COLUMN()+(-2), 1))*INDIRECT(ADDRESS(ROW()+(0), COLUMN()+(-1), 1))/100, 2)</f>
        <v>220.27</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11233.9</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