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<sst xmlns="http://schemas.openxmlformats.org/spreadsheetml/2006/main" count="32" uniqueCount="32">
  <si>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</si>
  <si>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ILE011</t>
  </si>
  <si>
    <t xml:space="preserve">Ud</t>
  </si>
  <si>
    <t xml:space="preserve">Caja de registro de registro de enlace.</t>
  </si>
  <si>
    <r>
      <rPr>
        <sz val="8.25"/>
        <color rgb="FF000000"/>
        <rFont val="Arial"/>
        <family val="2"/>
      </rPr>
      <t xml:space="preserve">Caja de registro de registro de enlace, en canalización de enlace inferior enterrada de ICT de 400x400x400 mm de dimensiones interiores, con ganchos para tracción, marco y tapa metálicos, colocada sobre falso piso de concreto simple f'c=210 kg/cm² (21 MPa), no expuesto a ciclos de congelamiento y deshielo, exposición a sulfatos insignificante, sin requerimiento de permeabilidad, no expuesto a cloruros, tamaño máximo del agregado 20 mm, consistencia plástica de 10 cm de espesor. Instalación en el punto de entrada inferior del inmueble. El precio no incluye la excavación ni el relleno perimetral posterior.</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</si>
  <si>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</si>
  <si>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</si>
  <si>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</si>
  <si>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</si>
  <si>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</si>
  <si>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</si>
  <si>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</si>
  <si>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mt10hmf055akc</t>
  </si>
  <si>
    <t xml:space="preserve">m³</t>
  </si>
  <si>
    <t xml:space="preserve">Concreto simple f'c=210 kg/cm² (21 MPa), no expuesto a ciclos de congelamiento y deshielo, exposición a sulfatos insignificante, sin requerimiento de permeabilidad, no expuesto a cloruros, tamaño máximo del agregado 19 mm, consistencia plástica, premezclado en planta, según el Reglamento Nacional de Edificaciones NTE E.060.</t>
  </si>
  <si>
    <t xml:space="preserve">mt40iar020b</t>
  </si>
  <si>
    <t xml:space="preserve">Ud</t>
  </si>
  <si>
    <t xml:space="preserve">Caja de registro de registro de enlace, en canalización de enlace inferior enterrada de ICT de 400x400x400 mm de dimensiones interiores, con ganchos para tracción, marco y tapa metálicos.</t>
  </si>
  <si>
    <t xml:space="preserve">Subtotal materiales:</t>
  </si>
  <si>
    <t xml:space="preserve">Mano de obra</t>
  </si>
  <si>
    <t xml:space="preserve">mo020</t>
  </si>
  <si>
    <t xml:space="preserve">h</t>
  </si>
  <si>
    <t xml:space="preserve">Operario de construcción.</t>
  </si>
  <si>
    <t xml:space="preserve">mo077</t>
  </si>
  <si>
    <t xml:space="preserve">h</t>
  </si>
  <si>
    <t xml:space="preserve">Oficial de construcción.</t>
  </si>
  <si>
    <t xml:space="preserve">Subtotal mano de obra:</t>
  </si>
  <si>
    <t xml:space="preserve">Herramientas</t>
  </si>
  <si>
    <t xml:space="preserve">%</t>
  </si>
  <si>
    <t xml:space="preserve">Herramientas</t>
  </si>
  <si>
    <t xml:space="preserve">Coste de mantenimiento decenal: S/. 19,81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</si>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</sst>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14" customWidth="1"/>
    <col min="2" max="2" width="6.12" customWidth="1"/>
    <col min="3" max="3" width="1.02" customWidth="1"/>
    <col min="4" max="4" width="7.65" customWidth="1"/>
    <col min="5" max="5" width="72.59" customWidth="1"/>
    <col min="6" max="6" width="11.90" customWidth="1"/>
    <col min="7" max="7" width="12.0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66.0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45.00" thickBot="1" customHeight="1">
      <c r="A10" s="1" t="s">
        <v>12</v>
      </c>
      <c r="B10" s="1"/>
      <c r="C10" s="1"/>
      <c r="D10" s="10" t="s">
        <v>13</v>
      </c>
      <c r="E10" s="1" t="s">
        <v>14</v>
      </c>
      <c r="F10" s="11">
        <v>0.085</v>
      </c>
      <c r="G10" s="12">
        <v>234.46</v>
      </c>
      <c r="H10" s="12">
        <f ca="1">ROUND(INDIRECT(ADDRESS(ROW()+(0), COLUMN()+(-2), 1))*INDIRECT(ADDRESS(ROW()+(0), COLUMN()+(-1), 1)), 2)</f>
        <v>19.93</v>
      </c>
    </row>
    <row r="11" spans="1:8" ht="34.50" thickBot="1" customHeight="1">
      <c r="A11" s="1" t="s">
        <v>15</v>
      </c>
      <c r="B11" s="1"/>
      <c r="C11" s="1"/>
      <c r="D11" s="10" t="s">
        <v>16</v>
      </c>
      <c r="E11" s="1" t="s">
        <v>17</v>
      </c>
      <c r="F11" s="13">
        <v>1</v>
      </c>
      <c r="G11" s="14">
        <v>326.69</v>
      </c>
      <c r="H11" s="14">
        <f ca="1">ROUND(INDIRECT(ADDRESS(ROW()+(0), COLUMN()+(-2), 1))*INDIRECT(ADDRESS(ROW()+(0), COLUMN()+(-1), 1)), 2)</f>
        <v>326.69</v>
      </c>
    </row>
    <row r="12" spans="1:8" ht="13.50" thickBot="1" customHeight="1">
      <c r="A12" s="15"/>
      <c r="B12" s="15"/>
      <c r="C12" s="15"/>
      <c r="D12" s="15"/>
      <c r="E12" s="15"/>
      <c r="F12" s="9" t="s">
        <v>18</v>
      </c>
      <c r="G12" s="9"/>
      <c r="H12" s="17">
        <f ca="1">ROUND(SUM(INDIRECT(ADDRESS(ROW()+(-1), COLUMN()+(0), 1)),INDIRECT(ADDRESS(ROW()+(-2), COLUMN()+(0), 1))), 2)</f>
        <v>346.62</v>
      </c>
    </row>
    <row r="13" spans="1:8" ht="13.50" thickBot="1" customHeight="1">
      <c r="A13" s="15">
        <v>2</v>
      </c>
      <c r="B13" s="15"/>
      <c r="C13" s="15"/>
      <c r="D13" s="15"/>
      <c r="E13" s="18" t="s">
        <v>19</v>
      </c>
      <c r="F13" s="18"/>
      <c r="G13" s="15"/>
      <c r="H13" s="15"/>
    </row>
    <row r="14" spans="1:8" ht="13.50" thickBot="1" customHeight="1">
      <c r="A14" s="1" t="s">
        <v>20</v>
      </c>
      <c r="B14" s="1"/>
      <c r="C14" s="1"/>
      <c r="D14" s="10" t="s">
        <v>21</v>
      </c>
      <c r="E14" s="1" t="s">
        <v>22</v>
      </c>
      <c r="F14" s="11">
        <v>1.134</v>
      </c>
      <c r="G14" s="12">
        <v>32.86</v>
      </c>
      <c r="H14" s="12">
        <f ca="1">ROUND(INDIRECT(ADDRESS(ROW()+(0), COLUMN()+(-2), 1))*INDIRECT(ADDRESS(ROW()+(0), COLUMN()+(-1), 1)), 2)</f>
        <v>37.26</v>
      </c>
    </row>
    <row r="15" spans="1:8" ht="13.50" thickBot="1" customHeight="1">
      <c r="A15" s="1" t="s">
        <v>23</v>
      </c>
      <c r="B15" s="1"/>
      <c r="C15" s="1"/>
      <c r="D15" s="10" t="s">
        <v>24</v>
      </c>
      <c r="E15" s="1" t="s">
        <v>25</v>
      </c>
      <c r="F15" s="13">
        <v>0.2</v>
      </c>
      <c r="G15" s="14">
        <v>22.82</v>
      </c>
      <c r="H15" s="14">
        <f ca="1">ROUND(INDIRECT(ADDRESS(ROW()+(0), COLUMN()+(-2), 1))*INDIRECT(ADDRESS(ROW()+(0), COLUMN()+(-1), 1)), 2)</f>
        <v>4.56</v>
      </c>
    </row>
    <row r="16" spans="1:8" ht="13.50" thickBot="1" customHeight="1">
      <c r="A16" s="15"/>
      <c r="B16" s="15"/>
      <c r="C16" s="15"/>
      <c r="D16" s="15"/>
      <c r="E16" s="15"/>
      <c r="F16" s="9" t="s">
        <v>26</v>
      </c>
      <c r="G16" s="9"/>
      <c r="H16" s="17">
        <f ca="1">ROUND(SUM(INDIRECT(ADDRESS(ROW()+(-1), COLUMN()+(0), 1)),INDIRECT(ADDRESS(ROW()+(-2), COLUMN()+(0), 1))), 2)</f>
        <v>41.82</v>
      </c>
    </row>
    <row r="17" spans="1:8" ht="13.50" thickBot="1" customHeight="1">
      <c r="A17" s="15">
        <v>3</v>
      </c>
      <c r="B17" s="15"/>
      <c r="C17" s="15"/>
      <c r="D17" s="15"/>
      <c r="E17" s="18" t="s">
        <v>27</v>
      </c>
      <c r="F17" s="18"/>
      <c r="G17" s="15"/>
      <c r="H17" s="15"/>
    </row>
    <row r="18" spans="1:8" ht="13.50" thickBot="1" customHeight="1">
      <c r="A18" s="19"/>
      <c r="B18" s="19"/>
      <c r="C18" s="19"/>
      <c r="D18" s="20" t="s">
        <v>28</v>
      </c>
      <c r="E18" s="19" t="s">
        <v>29</v>
      </c>
      <c r="F18" s="13">
        <v>2</v>
      </c>
      <c r="G18" s="14">
        <f ca="1">ROUND(SUM(INDIRECT(ADDRESS(ROW()+(-2), COLUMN()+(1), 1)),INDIRECT(ADDRESS(ROW()+(-6), COLUMN()+(1), 1))), 2)</f>
        <v>388.44</v>
      </c>
      <c r="H18" s="14">
        <f ca="1">ROUND(INDIRECT(ADDRESS(ROW()+(0), COLUMN()+(-2), 1))*INDIRECT(ADDRESS(ROW()+(0), COLUMN()+(-1), 1))/100, 2)</f>
        <v>7.77</v>
      </c>
    </row>
    <row r="19" spans="1:8" ht="13.50" thickBot="1" customHeight="1">
      <c r="A19" s="21" t="s">
        <v>30</v>
      </c>
      <c r="B19" s="21"/>
      <c r="C19" s="21"/>
      <c r="D19" s="22"/>
      <c r="E19" s="23"/>
      <c r="F19" s="24" t="s">
        <v>31</v>
      </c>
      <c r="G19" s="25"/>
      <c r="H19" s="26">
        <f ca="1">ROUND(SUM(INDIRECT(ADDRESS(ROW()+(-1), COLUMN()+(0), 1)),INDIRECT(ADDRESS(ROW()+(-3), COLUMN()+(0), 1)),INDIRECT(ADDRESS(ROW()+(-7), COLUMN()+(0), 1))), 2)</f>
        <v>396.21</v>
      </c>
    </row>
  </sheetData>
  <mergeCells count="21">
    <mergeCell ref="A1:H1"/>
    <mergeCell ref="C3:H3"/>
    <mergeCell ref="A5:H5"/>
    <mergeCell ref="A8:C8"/>
    <mergeCell ref="A9:C9"/>
    <mergeCell ref="E9:F9"/>
    <mergeCell ref="A10:C10"/>
    <mergeCell ref="A11:C11"/>
    <mergeCell ref="A12:C12"/>
    <mergeCell ref="F12:G12"/>
    <mergeCell ref="A13:C13"/>
    <mergeCell ref="E13:F13"/>
    <mergeCell ref="A14:C14"/>
    <mergeCell ref="A15:C15"/>
    <mergeCell ref="A16:C16"/>
    <mergeCell ref="F16:G16"/>
    <mergeCell ref="A17:C17"/>
    <mergeCell ref="E17:F17"/>
    <mergeCell ref="A18:C18"/>
    <mergeCell ref="A19:E19"/>
    <mergeCell ref="F19:G19"/>
  </mergeCells>
  <pageMargins left="0.147638" right="0.147638" top="0.206693" bottom="0.206693" header="0.0" footer="0.0"/>
  <pageSetup paperSize="9" orientation="portrait"/>
  <rowBreaks count="0" manualBreakCount="0">
    </rowBreaks>
</worksheet>
</file>