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<sst xmlns="http://schemas.openxmlformats.org/spreadsheetml/2006/main" count="64" uniqueCount="64">
  <si>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</si>
  <si>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ISC020</t>
  </si>
  <si>
    <t xml:space="preserve">m</t>
  </si>
  <si>
    <t xml:space="preserve">Canal oculto en zona intermedia del faldón.</t>
  </si>
  <si>
    <r>
      <rPr>
        <sz val="8.25"/>
        <color rgb="FF000000"/>
        <rFont val="Arial"/>
        <family val="2"/>
      </rPr>
      <t xml:space="preserve">Canal oculto situado en la zona intermedia del faldón, de plancha de plomo laminado de 3,00 mm de espesor, conformada "in situ", de 1250 mm de desarrollo, con uniones soldadas, fijado con clavos sobre cajeado de ladrillo cerámico hueco doble, de 11,5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</si>
  <si>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</si>
  <si>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</si>
  <si>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</si>
  <si>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</si>
  <si>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</si>
  <si>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</si>
  <si>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</si>
  <si>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</si>
  <si>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</si>
  <si>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</si>
  <si>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</si>
  <si>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</si>
  <si>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</si>
  <si>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</si>
  <si>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</si>
  <si>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</si>
  <si>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</si>
  <si>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</si>
  <si>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</si>
  <si>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mt13vap020a</t>
  </si>
  <si>
    <t xml:space="preserve">m²</t>
  </si>
  <si>
    <t xml:space="preserve">Plancha de plomo laminado de 3 mm de espesor, para formación de canal oculto en techo inclinado.</t>
  </si>
  <si>
    <t xml:space="preserve">mt13vap021b</t>
  </si>
  <si>
    <t xml:space="preserve">Ud</t>
  </si>
  <si>
    <t xml:space="preserve">Clavos de acero galvanizado de 3 mm de diámetro y 50 mm de longitud, con junta estanca de plomo, para fijación de de piezas conformadas "in situ" en canal oculto.</t>
  </si>
  <si>
    <t xml:space="preserve">mt14pap100b</t>
  </si>
  <si>
    <t xml:space="preserve">kg</t>
  </si>
  <si>
    <t xml:space="preserve">Emulsión asfáltica de base acuosa.</t>
  </si>
  <si>
    <t xml:space="preserve">Subtotal materiales:</t>
  </si>
  <si>
    <t xml:space="preserve">Equipos</t>
  </si>
  <si>
    <t xml:space="preserve">mq06hor010</t>
  </si>
  <si>
    <t xml:space="preserve">h</t>
  </si>
  <si>
    <t xml:space="preserve">Mezcladora de concreto eléctrica con una capacidad de amasado de 160 l.</t>
  </si>
  <si>
    <t xml:space="preserve">mq08sol020</t>
  </si>
  <si>
    <t xml:space="preserve">h</t>
  </si>
  <si>
    <t xml:space="preserve">Equipo y elementos auxiliares para soldadura eléctrica.</t>
  </si>
  <si>
    <t xml:space="preserve">Subtotal equipos:</t>
  </si>
  <si>
    <t xml:space="preserve">Mano de obra</t>
  </si>
  <si>
    <t xml:space="preserve">mo020</t>
  </si>
  <si>
    <t xml:space="preserve">h</t>
  </si>
  <si>
    <t xml:space="preserve">Operario de construcción.</t>
  </si>
  <si>
    <t xml:space="preserve">mo077</t>
  </si>
  <si>
    <t xml:space="preserve">h</t>
  </si>
  <si>
    <t xml:space="preserve">Oficial de construcción.</t>
  </si>
  <si>
    <t xml:space="preserve">mo113</t>
  </si>
  <si>
    <t xml:space="preserve">h</t>
  </si>
  <si>
    <t xml:space="preserve">Peón de construcción.</t>
  </si>
  <si>
    <t xml:space="preserve">mo032</t>
  </si>
  <si>
    <t xml:space="preserve">h</t>
  </si>
  <si>
    <t xml:space="preserve">Operario aplicador de productos impermeabilizantes.</t>
  </si>
  <si>
    <t xml:space="preserve">mo070</t>
  </si>
  <si>
    <t xml:space="preserve">h</t>
  </si>
  <si>
    <t xml:space="preserve">Oficial aplicador de productos impermeabilizantes.</t>
  </si>
  <si>
    <t xml:space="preserve">Subtotal mano de obra:</t>
  </si>
  <si>
    <t xml:space="preserve">Herramientas</t>
  </si>
  <si>
    <t xml:space="preserve">%</t>
  </si>
  <si>
    <t xml:space="preserve">Herramientas</t>
  </si>
  <si>
    <t xml:space="preserve">Coste de mantenimiento decenal: S/. 24,75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</si>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</sst>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2.08"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33</v>
      </c>
      <c r="F10" s="12">
        <v>0.98</v>
      </c>
      <c r="G10" s="12">
        <f ca="1">ROUND(INDIRECT(ADDRESS(ROW()+(0), COLUMN()+(-2), 1))*INDIRECT(ADDRESS(ROW()+(0), COLUMN()+(-1), 1)), 2)</f>
        <v>32.34</v>
      </c>
    </row>
    <row r="11" spans="1:7" ht="13.50" thickBot="1" customHeight="1">
      <c r="A11" s="1" t="s">
        <v>15</v>
      </c>
      <c r="B11" s="1"/>
      <c r="C11" s="10" t="s">
        <v>16</v>
      </c>
      <c r="D11" s="1" t="s">
        <v>17</v>
      </c>
      <c r="E11" s="11">
        <v>0.01</v>
      </c>
      <c r="F11" s="12">
        <v>4.68</v>
      </c>
      <c r="G11" s="12">
        <f ca="1">ROUND(INDIRECT(ADDRESS(ROW()+(0), COLUMN()+(-2), 1))*INDIRECT(ADDRESS(ROW()+(0), COLUMN()+(-1), 1)), 2)</f>
        <v>0.05</v>
      </c>
    </row>
    <row r="12" spans="1:7" ht="13.50" thickBot="1" customHeight="1">
      <c r="A12" s="1" t="s">
        <v>18</v>
      </c>
      <c r="B12" s="1"/>
      <c r="C12" s="10" t="s">
        <v>19</v>
      </c>
      <c r="D12" s="1" t="s">
        <v>20</v>
      </c>
      <c r="E12" s="11">
        <v>0.078</v>
      </c>
      <c r="F12" s="12">
        <v>62.49</v>
      </c>
      <c r="G12" s="12">
        <f ca="1">ROUND(INDIRECT(ADDRESS(ROW()+(0), COLUMN()+(-2), 1))*INDIRECT(ADDRESS(ROW()+(0), COLUMN()+(-1), 1)), 2)</f>
        <v>4.87</v>
      </c>
    </row>
    <row r="13" spans="1:7" ht="13.50" thickBot="1" customHeight="1">
      <c r="A13" s="1" t="s">
        <v>21</v>
      </c>
      <c r="B13" s="1"/>
      <c r="C13" s="10" t="s">
        <v>22</v>
      </c>
      <c r="D13" s="1" t="s">
        <v>23</v>
      </c>
      <c r="E13" s="11">
        <v>12</v>
      </c>
      <c r="F13" s="12">
        <v>0.47</v>
      </c>
      <c r="G13" s="12">
        <f ca="1">ROUND(INDIRECT(ADDRESS(ROW()+(0), COLUMN()+(-2), 1))*INDIRECT(ADDRESS(ROW()+(0), COLUMN()+(-1), 1)), 2)</f>
        <v>5.64</v>
      </c>
    </row>
    <row r="14" spans="1:7" ht="24.00" thickBot="1" customHeight="1">
      <c r="A14" s="1" t="s">
        <v>24</v>
      </c>
      <c r="B14" s="1"/>
      <c r="C14" s="10" t="s">
        <v>25</v>
      </c>
      <c r="D14" s="1" t="s">
        <v>26</v>
      </c>
      <c r="E14" s="11">
        <v>1.1</v>
      </c>
      <c r="F14" s="12">
        <v>191.91</v>
      </c>
      <c r="G14" s="12">
        <f ca="1">ROUND(INDIRECT(ADDRESS(ROW()+(0), COLUMN()+(-2), 1))*INDIRECT(ADDRESS(ROW()+(0), COLUMN()+(-1), 1)), 2)</f>
        <v>211.1</v>
      </c>
    </row>
    <row r="15" spans="1:7" ht="24.00" thickBot="1" customHeight="1">
      <c r="A15" s="1" t="s">
        <v>27</v>
      </c>
      <c r="B15" s="1"/>
      <c r="C15" s="10" t="s">
        <v>28</v>
      </c>
      <c r="D15" s="1" t="s">
        <v>29</v>
      </c>
      <c r="E15" s="11">
        <v>4</v>
      </c>
      <c r="F15" s="12">
        <v>0.33</v>
      </c>
      <c r="G15" s="12">
        <f ca="1">ROUND(INDIRECT(ADDRESS(ROW()+(0), COLUMN()+(-2), 1))*INDIRECT(ADDRESS(ROW()+(0), COLUMN()+(-1), 1)), 2)</f>
        <v>1.32</v>
      </c>
    </row>
    <row r="16" spans="1:7" ht="13.50" thickBot="1" customHeight="1">
      <c r="A16" s="1" t="s">
        <v>30</v>
      </c>
      <c r="B16" s="1"/>
      <c r="C16" s="10" t="s">
        <v>31</v>
      </c>
      <c r="D16" s="1" t="s">
        <v>32</v>
      </c>
      <c r="E16" s="13">
        <v>0.2</v>
      </c>
      <c r="F16" s="14">
        <v>13.36</v>
      </c>
      <c r="G16" s="14">
        <f ca="1">ROUND(INDIRECT(ADDRESS(ROW()+(0), COLUMN()+(-2), 1))*INDIRECT(ADDRESS(ROW()+(0), COLUMN()+(-1), 1)), 2)</f>
        <v>2.67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257.99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0.039</v>
      </c>
      <c r="F19" s="12">
        <v>10.45</v>
      </c>
      <c r="G19" s="12">
        <f ca="1">ROUND(INDIRECT(ADDRESS(ROW()+(0), COLUMN()+(-2), 1))*INDIRECT(ADDRESS(ROW()+(0), COLUMN()+(-1), 1)), 2)</f>
        <v>0.41</v>
      </c>
    </row>
    <row r="20" spans="1:7" ht="13.50" thickBot="1" customHeight="1">
      <c r="A20" s="1" t="s">
        <v>38</v>
      </c>
      <c r="B20" s="1"/>
      <c r="C20" s="10" t="s">
        <v>39</v>
      </c>
      <c r="D20" s="1" t="s">
        <v>40</v>
      </c>
      <c r="E20" s="13">
        <v>0.116</v>
      </c>
      <c r="F20" s="14">
        <v>10.37</v>
      </c>
      <c r="G20" s="14">
        <f ca="1">ROUND(INDIRECT(ADDRESS(ROW()+(0), COLUMN()+(-2), 1))*INDIRECT(ADDRESS(ROW()+(0), COLUMN()+(-1), 1)), 2)</f>
        <v>1.2</v>
      </c>
    </row>
    <row r="21" spans="1:7" ht="13.50" thickBot="1" customHeight="1">
      <c r="A21" s="15"/>
      <c r="B21" s="15"/>
      <c r="C21" s="15"/>
      <c r="D21" s="15"/>
      <c r="E21" s="9" t="s">
        <v>41</v>
      </c>
      <c r="F21" s="9"/>
      <c r="G21" s="17">
        <f ca="1">ROUND(SUM(INDIRECT(ADDRESS(ROW()+(-1), COLUMN()+(0), 1)),INDIRECT(ADDRESS(ROW()+(-2), COLUMN()+(0), 1))), 2)</f>
        <v>1.61</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0.403</v>
      </c>
      <c r="F23" s="12">
        <v>31.48</v>
      </c>
      <c r="G23" s="12">
        <f ca="1">ROUND(INDIRECT(ADDRESS(ROW()+(0), COLUMN()+(-2), 1))*INDIRECT(ADDRESS(ROW()+(0), COLUMN()+(-1), 1)), 2)</f>
        <v>12.69</v>
      </c>
    </row>
    <row r="24" spans="1:7" ht="13.50" thickBot="1" customHeight="1">
      <c r="A24" s="1" t="s">
        <v>46</v>
      </c>
      <c r="B24" s="1"/>
      <c r="C24" s="10" t="s">
        <v>47</v>
      </c>
      <c r="D24" s="1" t="s">
        <v>48</v>
      </c>
      <c r="E24" s="11">
        <v>0.403</v>
      </c>
      <c r="F24" s="12">
        <v>21.86</v>
      </c>
      <c r="G24" s="12">
        <f ca="1">ROUND(INDIRECT(ADDRESS(ROW()+(0), COLUMN()+(-2), 1))*INDIRECT(ADDRESS(ROW()+(0), COLUMN()+(-1), 1)), 2)</f>
        <v>8.81</v>
      </c>
    </row>
    <row r="25" spans="1:7" ht="13.50" thickBot="1" customHeight="1">
      <c r="A25" s="1" t="s">
        <v>49</v>
      </c>
      <c r="B25" s="1"/>
      <c r="C25" s="10" t="s">
        <v>50</v>
      </c>
      <c r="D25" s="1" t="s">
        <v>51</v>
      </c>
      <c r="E25" s="11">
        <v>0.718</v>
      </c>
      <c r="F25" s="12">
        <v>21.05</v>
      </c>
      <c r="G25" s="12">
        <f ca="1">ROUND(INDIRECT(ADDRESS(ROW()+(0), COLUMN()+(-2), 1))*INDIRECT(ADDRESS(ROW()+(0), COLUMN()+(-1), 1)), 2)</f>
        <v>15.11</v>
      </c>
    </row>
    <row r="26" spans="1:7" ht="13.50" thickBot="1" customHeight="1">
      <c r="A26" s="1" t="s">
        <v>52</v>
      </c>
      <c r="B26" s="1"/>
      <c r="C26" s="10" t="s">
        <v>53</v>
      </c>
      <c r="D26" s="1" t="s">
        <v>54</v>
      </c>
      <c r="E26" s="11">
        <v>0.134</v>
      </c>
      <c r="F26" s="12">
        <v>31.48</v>
      </c>
      <c r="G26" s="12">
        <f ca="1">ROUND(INDIRECT(ADDRESS(ROW()+(0), COLUMN()+(-2), 1))*INDIRECT(ADDRESS(ROW()+(0), COLUMN()+(-1), 1)), 2)</f>
        <v>4.22</v>
      </c>
    </row>
    <row r="27" spans="1:7" ht="13.50" thickBot="1" customHeight="1">
      <c r="A27" s="1" t="s">
        <v>55</v>
      </c>
      <c r="B27" s="1"/>
      <c r="C27" s="10" t="s">
        <v>56</v>
      </c>
      <c r="D27" s="1" t="s">
        <v>57</v>
      </c>
      <c r="E27" s="13">
        <v>0.134</v>
      </c>
      <c r="F27" s="14">
        <v>21.86</v>
      </c>
      <c r="G27" s="14">
        <f ca="1">ROUND(INDIRECT(ADDRESS(ROW()+(0), COLUMN()+(-2), 1))*INDIRECT(ADDRESS(ROW()+(0), COLUMN()+(-1), 1)), 2)</f>
        <v>2.93</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43.76</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1)),INDIRECT(ADDRESS(ROW()+(-13), COLUMN()+(1), 1))), 2)</f>
        <v>303.36</v>
      </c>
      <c r="G30" s="14">
        <f ca="1">ROUND(INDIRECT(ADDRESS(ROW()+(0), COLUMN()+(-2), 1))*INDIRECT(ADDRESS(ROW()+(0), COLUMN()+(-1), 1))/100, 2)</f>
        <v>6.07</v>
      </c>
    </row>
    <row r="31" spans="1:7" ht="13.50" thickBot="1" customHeight="1">
      <c r="A31" s="21" t="s">
        <v>62</v>
      </c>
      <c r="B31" s="21"/>
      <c r="C31" s="22"/>
      <c r="D31" s="23"/>
      <c r="E31" s="24" t="s">
        <v>63</v>
      </c>
      <c r="F31" s="25"/>
      <c r="G31" s="26">
        <f ca="1">ROUND(SUM(INDIRECT(ADDRESS(ROW()+(-1), COLUMN()+(0), 1)),INDIRECT(ADDRESS(ROW()+(-3), COLUMN()+(0), 1)),INDIRECT(ADDRESS(ROW()+(-10), COLUMN()+(0), 1)),INDIRECT(ADDRESS(ROW()+(-14), COLUMN()+(0), 1))), 2)</f>
        <v>309.43</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