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<sst xmlns="http://schemas.openxmlformats.org/spreadsheetml/2006/main" count="41" uniqueCount="41">
  <si>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</si>
  <si>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LPA100</t>
  </si>
  <si>
    <t xml:space="preserve">Ud</t>
  </si>
  <si>
    <t xml:space="preserve">Puerta de acceso metálica.</t>
  </si>
  <si>
    <r>
      <rPr>
        <b/>
        <sz val="7.80"/>
        <color rgb="FF000000"/>
        <rFont val="Arial"/>
        <family val="2"/>
      </rPr>
      <t xml:space="preserve">Puerta de acceso de acero galvanizado de una hoja, 790x2040 mm de luz y altura de paso, troquelada con un cuarterón superior y otro inferior a una cara, acabado pintado con resina de epoxi color blanco, cerradura con tres puntos de cierre, y premarco</t>
    </r>
    <r>
      <rPr>
        <sz val="7.80"/>
        <color rgb="FF000000"/>
        <rFont val="Arial"/>
        <family val="2"/>
      </rPr>
      <t xml:space="preserve">.</t>
    </r>
  </si>
  <si>
    <t xml:space="preserve">Código</t>
  </si>
  <si>
    <t xml:space="preserve">Unidad</t>
  </si>
  <si>
    <t xml:space="preserve">Descripción</t>
  </si>
  <si>
    <t xml:space="preserve">Cantidad</t>
  </si>
  <si>
    <r>
      <rPr>
        <b/>
        <sz val="7.80"/>
        <color rgb="FF000000"/>
        <rFont val="Arial"/>
        <family val="2"/>
      </rPr>
      <t xml:space="preserve">Precio</t>
    </r>
    <r>
      <rPr>
        <b/>
        <sz val="7.80"/>
        <color rgb="FF000000"/>
        <rFont val="Arial"/>
        <family val="2"/>
      </rPr>
      <t xml:space="preserve">
</t>
    </r>
    <r>
      <rPr>
        <b/>
        <sz val="7.80"/>
        <color rgb="FF000000"/>
        <rFont val="Arial"/>
        <family val="2"/>
      </rPr>
      <t xml:space="preserve">unitario</t>
    </r>
  </si>
  <si>
    <r>
      <rPr>
        <b/>
        <sz val="7.80"/>
        <color rgb="FF000000"/>
        <rFont val="Arial"/>
        <family val="2"/>
      </rPr>
      <t xml:space="preserve">Precio</t>
    </r>
    <r>
      <rPr>
        <b/>
        <sz val="7.80"/>
        <color rgb="FF000000"/>
        <rFont val="Arial"/>
        <family val="2"/>
      </rPr>
      <t xml:space="preserve">
</t>
    </r>
    <r>
      <rPr>
        <b/>
        <sz val="7.80"/>
        <color rgb="FF000000"/>
        <rFont val="Arial"/>
        <family val="2"/>
      </rPr>
      <t xml:space="preserve">parcial</t>
    </r>
  </si>
  <si>
    <t xml:space="preserve">Materiales</t>
  </si>
  <si>
    <t xml:space="preserve">mt26pec010baaa</t>
  </si>
  <si>
    <t xml:space="preserve">Ud</t>
  </si>
  <si>
    <t xml:space="preserve">Puerta de acceso de una hoja de 52 mm de espesor, 790x2040 mm de luz y altura de paso, acabado pintado con resina de epoxi color blanco formada por dos planchas de acero galvanizado de 1 mm de espesor, plegadas, troqueladas con un cuarterón superior y otro inferior a una cara, ensambladas y montadas, con cámara intermedia rellena de poliuretano, sobre marco de acero galvanizado de 1,5 mm de espesor con garras de anclaje a obra, incluso bisagras de acero latonado con regulación en las tres direcciones, bulones antipalanca, mirilla, cerradura de seguridad embutida con tres puntos de cierre, cilindro de latón con llave, escudo de seguridad tipo roseta y tirador para la parte exterior y escudo y manija de latón para la parte interior.</t>
  </si>
  <si>
    <t xml:space="preserve">mt26pec015a</t>
  </si>
  <si>
    <t xml:space="preserve">Ud</t>
  </si>
  <si>
    <t xml:space="preserve">Premarco de acero galvanizado, para puerta de acceso de acero galvanizado de una hoja, con garras de anclaje a obra.</t>
  </si>
  <si>
    <t xml:space="preserve">mt15sja100</t>
  </si>
  <si>
    <t xml:space="preserve">Ud</t>
  </si>
  <si>
    <t xml:space="preserve">Cartucho de fragua de silicona neutra.</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</si>
  <si>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</si>
  <si>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</si>
  <si>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</si>
  <si>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</si>
  <si>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</si>
  <si>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</si>
  <si>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</si>
  <si>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</si>
  <si>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mo018</t>
  </si>
  <si>
    <t xml:space="preserve">h</t>
  </si>
  <si>
    <t xml:space="preserve">Operario carpintero metálico.</t>
  </si>
  <si>
    <t xml:space="preserve">mo059</t>
  </si>
  <si>
    <t xml:space="preserve">h</t>
  </si>
  <si>
    <t xml:space="preserve">Oficial carpintero metálico.</t>
  </si>
  <si>
    <t xml:space="preserve">Subtotal mano de obra:</t>
  </si>
  <si>
    <t xml:space="preserve">Herramientas</t>
  </si>
  <si>
    <t xml:space="preserve">%</t>
  </si>
  <si>
    <t xml:space="preserve">Herramientas</t>
  </si>
  <si>
    <t xml:space="preserve">Coste de mantenimiento decenal: S/. 176,78 en los primeros 10 años.</t>
  </si>
  <si>
    <r>
      <rPr>
        <b/>
        <sz val="7.80"/>
        <color rgb="FF000000"/>
        <rFont val="Arial"/>
        <family val="2"/>
      </rPr>
      <t xml:space="preserve">Costos directos</t>
    </r>
    <r>
      <rPr>
        <sz val="7.80"/>
        <color rgb="FF000000"/>
        <rFont val="Arial"/>
        <family val="2"/>
      </rPr>
      <t xml:space="preserve"> </t>
    </r>
    <r>
      <rPr>
        <sz val="7.80"/>
        <color rgb="FF000000"/>
        <rFont val="Arial"/>
        <family val="2"/>
      </rPr>
      <t xml:space="preserve">(1+2+3)</t>
    </r>
    <r>
      <rPr>
        <sz val="7.80"/>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</si>
</sst>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8.01" customWidth="1"/>
    <col min="3" max="3" width="22.15" customWidth="1"/>
    <col min="4" max="4" width="26.23" customWidth="1"/>
    <col min="5" max="5" width="11.37" customWidth="1"/>
    <col min="6" max="6" width="4.23" customWidth="1"/>
    <col min="7" max="7" width="6.27" customWidth="1"/>
    <col min="8" max="8" width="9.33" customWidth="1"/>
    <col min="9" max="9" width="3.50" customWidth="1"/>
    <col min="10" max="10" width="12.09" customWidth="1"/>
  </cols>
  <sheetData>
    <row r="1" spans="1:1" ht="1.80" thickBot="1" customHeight="1">
      <c r="A1" s="1" t="s">
        <v>0</v>
      </c>
      <c r="B1" s="1"/>
      <c r="C1" s="1"/>
      <c r="D1" s="1"/>
      <c r="E1" s="1"/>
      <c r="F1" s="1"/>
      <c r="G1" s="1"/>
      <c r="H1" s="1"/>
      <c r="I1" s="1"/>
      <c r="J1" s="1"/>
    </row>
    <row r="3" spans="1:10" ht="21.60" thickBot="1" customHeight="1">
      <c r="A3" s="3" t="s">
        <v>1</v>
      </c>
      <c r="B3" s="3"/>
      <c r="C3" s="4" t="s">
        <v>2</v>
      </c>
      <c r="D3" s="3" t="s">
        <v>3</v>
      </c>
      <c r="E3" s="5"/>
      <c r="F3" s="5"/>
      <c r="G3" s="5"/>
      <c r="H3" s="5"/>
      <c r="I3" s="5"/>
      <c r="J3" s="5"/>
    </row>
    <row r="4" spans="1:10" ht="31.20" thickBot="1" customHeight="1">
      <c r="A4" s="6" t="s">
        <v>4</v>
      </c>
      <c r="B4" s="6"/>
      <c r="C4" s="7"/>
      <c r="D4" s="7"/>
      <c r="E4" s="7"/>
      <c r="F4" s="7"/>
      <c r="G4" s="7"/>
      <c r="H4" s="7"/>
      <c r="I4" s="8"/>
      <c r="J4" s="8"/>
    </row>
    <row r="7" spans="1:10" ht="21.60" thickBot="1" customHeight="1">
      <c r="A7" s="9" t="s">
        <v>5</v>
      </c>
      <c r="B7" s="9" t="s">
        <v>6</v>
      </c>
      <c r="C7" s="9" t="s">
        <v>7</v>
      </c>
      <c r="D7" s="9"/>
      <c r="E7" s="9"/>
      <c r="F7" s="10" t="s">
        <v>8</v>
      </c>
      <c r="G7" s="10"/>
      <c r="H7" s="10" t="s">
        <v>9</v>
      </c>
      <c r="I7" s="10"/>
      <c r="J7" s="10" t="s">
        <v>10</v>
      </c>
    </row>
    <row r="8" spans="1:10" ht="12.00" thickBot="1" customHeight="1">
      <c r="A8" s="11">
        <v>1.000000</v>
      </c>
      <c r="B8" s="11"/>
      <c r="C8" s="12" t="s">
        <v>11</v>
      </c>
      <c r="D8" s="12"/>
      <c r="E8" s="12"/>
      <c r="F8" s="12"/>
      <c r="G8" s="12"/>
      <c r="H8" s="11"/>
      <c r="I8" s="11"/>
      <c r="J8" s="11"/>
    </row>
    <row r="9" spans="1:10" ht="117.60" thickBot="1" customHeight="1">
      <c r="A9" s="1" t="s">
        <v>12</v>
      </c>
      <c r="B9" s="13" t="s">
        <v>13</v>
      </c>
      <c r="C9" s="1" t="s">
        <v>14</v>
      </c>
      <c r="D9" s="1"/>
      <c r="E9" s="1"/>
      <c r="F9" s="14">
        <v>1.000000</v>
      </c>
      <c r="G9" s="14"/>
      <c r="H9" s="15">
        <v>1040.280000</v>
      </c>
      <c r="I9" s="15"/>
      <c r="J9" s="15">
        <f ca="1">ROUND(INDIRECT(ADDRESS(ROW()+(0), COLUMN()+(-4), 1))*INDIRECT(ADDRESS(ROW()+(0), COLUMN()+(-2), 1)), 2)</f>
        <v>1040.280000</v>
      </c>
    </row>
    <row r="10" spans="1:10" ht="21.60" thickBot="1" customHeight="1">
      <c r="A10" s="1" t="s">
        <v>15</v>
      </c>
      <c r="B10" s="13" t="s">
        <v>16</v>
      </c>
      <c r="C10" s="1" t="s">
        <v>17</v>
      </c>
      <c r="D10" s="1"/>
      <c r="E10" s="1"/>
      <c r="F10" s="14">
        <v>1.000000</v>
      </c>
      <c r="G10" s="14"/>
      <c r="H10" s="15">
        <v>157.470000</v>
      </c>
      <c r="I10" s="15"/>
      <c r="J10" s="15">
        <f ca="1">ROUND(INDIRECT(ADDRESS(ROW()+(0), COLUMN()+(-4), 1))*INDIRECT(ADDRESS(ROW()+(0), COLUMN()+(-2), 1)), 2)</f>
        <v>157.470000</v>
      </c>
    </row>
    <row r="11" spans="1:10" ht="12.00" thickBot="1" customHeight="1">
      <c r="A11" s="1" t="s">
        <v>18</v>
      </c>
      <c r="B11" s="13" t="s">
        <v>19</v>
      </c>
      <c r="C11" s="1" t="s">
        <v>20</v>
      </c>
      <c r="D11" s="1"/>
      <c r="E11" s="1"/>
      <c r="F11" s="16">
        <v>0.200000</v>
      </c>
      <c r="G11" s="16"/>
      <c r="H11" s="17">
        <v>13.700000</v>
      </c>
      <c r="I11" s="17"/>
      <c r="J11" s="17">
        <f ca="1">ROUND(INDIRECT(ADDRESS(ROW()+(0), COLUMN()+(-4), 1))*INDIRECT(ADDRESS(ROW()+(0), COLUMN()+(-2), 1)), 2)</f>
        <v>2.740000</v>
      </c>
    </row>
    <row r="12" spans="1:10" ht="12.00" thickBot="1" customHeight="1">
      <c r="A12" s="18"/>
      <c r="B12" s="18"/>
      <c r="C12" s="18"/>
      <c r="D12" s="18"/>
      <c r="E12" s="18"/>
      <c r="F12" s="12" t="s">
        <v>21</v>
      </c>
      <c r="G12" s="12"/>
      <c r="H12" s="12"/>
      <c r="I12" s="12"/>
      <c r="J12" s="20">
        <f ca="1">ROUND(SUM(INDIRECT(ADDRESS(ROW()+(-1), COLUMN()+(0), 1)),INDIRECT(ADDRESS(ROW()+(-2), COLUMN()+(0), 1)),INDIRECT(ADDRESS(ROW()+(-3), COLUMN()+(0), 1))), 2)</f>
        <v>1200.490000</v>
      </c>
    </row>
    <row r="13" spans="1:10" ht="12.00" thickBot="1" customHeight="1">
      <c r="A13" s="18">
        <v>2.000000</v>
      </c>
      <c r="B13" s="18"/>
      <c r="C13" s="21" t="s">
        <v>22</v>
      </c>
      <c r="D13" s="21"/>
      <c r="E13" s="21"/>
      <c r="F13" s="21"/>
      <c r="G13" s="21"/>
      <c r="H13" s="18"/>
      <c r="I13" s="18"/>
      <c r="J13" s="18"/>
    </row>
    <row r="14" spans="1:10" ht="12.00" thickBot="1" customHeight="1">
      <c r="A14" s="1" t="s">
        <v>23</v>
      </c>
      <c r="B14" s="13" t="s">
        <v>24</v>
      </c>
      <c r="C14" s="1" t="s">
        <v>25</v>
      </c>
      <c r="D14" s="1"/>
      <c r="E14" s="1"/>
      <c r="F14" s="14">
        <v>0.680000</v>
      </c>
      <c r="G14" s="14"/>
      <c r="H14" s="15">
        <v>15.600000</v>
      </c>
      <c r="I14" s="15"/>
      <c r="J14" s="15">
        <f ca="1">ROUND(INDIRECT(ADDRESS(ROW()+(0), COLUMN()+(-4), 1))*INDIRECT(ADDRESS(ROW()+(0), COLUMN()+(-2), 1)), 2)</f>
        <v>10.610000</v>
      </c>
    </row>
    <row r="15" spans="1:10" ht="12.00" thickBot="1" customHeight="1">
      <c r="A15" s="1" t="s">
        <v>26</v>
      </c>
      <c r="B15" s="13" t="s">
        <v>27</v>
      </c>
      <c r="C15" s="1" t="s">
        <v>28</v>
      </c>
      <c r="D15" s="1"/>
      <c r="E15" s="1"/>
      <c r="F15" s="14">
        <v>0.680000</v>
      </c>
      <c r="G15" s="14"/>
      <c r="H15" s="15">
        <v>10.260000</v>
      </c>
      <c r="I15" s="15"/>
      <c r="J15" s="15">
        <f ca="1">ROUND(INDIRECT(ADDRESS(ROW()+(0), COLUMN()+(-4), 1))*INDIRECT(ADDRESS(ROW()+(0), COLUMN()+(-2), 1)), 2)</f>
        <v>6.980000</v>
      </c>
    </row>
    <row r="16" spans="1:10" ht="12.00" thickBot="1" customHeight="1">
      <c r="A16" s="1" t="s">
        <v>29</v>
      </c>
      <c r="B16" s="13" t="s">
        <v>30</v>
      </c>
      <c r="C16" s="1" t="s">
        <v>31</v>
      </c>
      <c r="D16" s="1"/>
      <c r="E16" s="1"/>
      <c r="F16" s="14">
        <v>0.748000</v>
      </c>
      <c r="G16" s="14"/>
      <c r="H16" s="15">
        <v>15.850000</v>
      </c>
      <c r="I16" s="15"/>
      <c r="J16" s="15">
        <f ca="1">ROUND(INDIRECT(ADDRESS(ROW()+(0), COLUMN()+(-4), 1))*INDIRECT(ADDRESS(ROW()+(0), COLUMN()+(-2), 1)), 2)</f>
        <v>11.860000</v>
      </c>
    </row>
    <row r="17" spans="1:10" ht="12.00" thickBot="1" customHeight="1">
      <c r="A17" s="1" t="s">
        <v>32</v>
      </c>
      <c r="B17" s="13" t="s">
        <v>33</v>
      </c>
      <c r="C17" s="1" t="s">
        <v>34</v>
      </c>
      <c r="D17" s="1"/>
      <c r="E17" s="1"/>
      <c r="F17" s="16">
        <v>0.748000</v>
      </c>
      <c r="G17" s="16"/>
      <c r="H17" s="17">
        <v>10.710000</v>
      </c>
      <c r="I17" s="17"/>
      <c r="J17" s="17">
        <f ca="1">ROUND(INDIRECT(ADDRESS(ROW()+(0), COLUMN()+(-4), 1))*INDIRECT(ADDRESS(ROW()+(0), COLUMN()+(-2), 1)), 2)</f>
        <v>8.010000</v>
      </c>
    </row>
    <row r="18" spans="1:10" ht="12.00" thickBot="1" customHeight="1">
      <c r="A18" s="18"/>
      <c r="B18" s="18"/>
      <c r="C18" s="18"/>
      <c r="D18" s="18"/>
      <c r="E18" s="18"/>
      <c r="F18" s="12" t="s">
        <v>35</v>
      </c>
      <c r="G18" s="12"/>
      <c r="H18" s="12"/>
      <c r="I18" s="12"/>
      <c r="J18" s="20">
        <f ca="1">ROUND(SUM(INDIRECT(ADDRESS(ROW()+(-1), COLUMN()+(0), 1)),INDIRECT(ADDRESS(ROW()+(-2), COLUMN()+(0), 1)),INDIRECT(ADDRESS(ROW()+(-3), COLUMN()+(0), 1)),INDIRECT(ADDRESS(ROW()+(-4), COLUMN()+(0), 1))), 2)</f>
        <v>37.460000</v>
      </c>
    </row>
    <row r="19" spans="1:10" ht="12.00" thickBot="1" customHeight="1">
      <c r="A19" s="18">
        <v>3.000000</v>
      </c>
      <c r="B19" s="18"/>
      <c r="C19" s="21" t="s">
        <v>36</v>
      </c>
      <c r="D19" s="21"/>
      <c r="E19" s="21"/>
      <c r="F19" s="21"/>
      <c r="G19" s="21"/>
      <c r="H19" s="18"/>
      <c r="I19" s="18"/>
      <c r="J19" s="18"/>
    </row>
    <row r="20" spans="1:10" ht="12.00" thickBot="1" customHeight="1">
      <c r="A20" s="22"/>
      <c r="B20" s="23" t="s">
        <v>37</v>
      </c>
      <c r="C20" s="22" t="s">
        <v>38</v>
      </c>
      <c r="D20" s="22"/>
      <c r="E20" s="22"/>
      <c r="F20" s="16">
        <v>2.000000</v>
      </c>
      <c r="G20" s="16"/>
      <c r="H20" s="17">
        <f ca="1">ROUND(SUM(INDIRECT(ADDRESS(ROW()+(-2), COLUMN()+(2), 1)),INDIRECT(ADDRESS(ROW()+(-8), COLUMN()+(2), 1))), 2)</f>
        <v>1237.950000</v>
      </c>
      <c r="I20" s="17"/>
      <c r="J20" s="17">
        <f ca="1">ROUND(INDIRECT(ADDRESS(ROW()+(0), COLUMN()+(-4), 1))*INDIRECT(ADDRESS(ROW()+(0), COLUMN()+(-2), 1))/100, 2)</f>
        <v>24.760000</v>
      </c>
    </row>
    <row r="21" spans="1:10" ht="12.00" thickBot="1" customHeight="1">
      <c r="A21" s="6" t="s">
        <v>39</v>
      </c>
      <c r="B21" s="7"/>
      <c r="C21" s="8"/>
      <c r="D21" s="8"/>
      <c r="E21" s="8"/>
      <c r="F21" s="24" t="s">
        <v>40</v>
      </c>
      <c r="G21" s="24"/>
      <c r="H21" s="25"/>
      <c r="I21" s="25"/>
      <c r="J21" s="26">
        <f ca="1">ROUND(SUM(INDIRECT(ADDRESS(ROW()+(-1), COLUMN()+(0), 1)),INDIRECT(ADDRESS(ROW()+(-3), COLUMN()+(0), 1)),INDIRECT(ADDRESS(ROW()+(-9), COLUMN()+(0), 1))), 2)</f>
        <v>1262.710000</v>
      </c>
    </row>
  </sheetData>
  <mergeCells count="45">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G10"/>
    <mergeCell ref="H10:I10"/>
    <mergeCell ref="C11:E11"/>
    <mergeCell ref="F11:G11"/>
    <mergeCell ref="H11:I11"/>
    <mergeCell ref="C12:E12"/>
    <mergeCell ref="F12:I12"/>
    <mergeCell ref="C13:G13"/>
    <mergeCell ref="H13:I13"/>
    <mergeCell ref="C14:E14"/>
    <mergeCell ref="F14:G14"/>
    <mergeCell ref="H14:I14"/>
    <mergeCell ref="C15:E15"/>
    <mergeCell ref="F15:G15"/>
    <mergeCell ref="H15:I15"/>
    <mergeCell ref="C16:E16"/>
    <mergeCell ref="F16:G16"/>
    <mergeCell ref="H16:I16"/>
    <mergeCell ref="C17:E17"/>
    <mergeCell ref="F17:G17"/>
    <mergeCell ref="H17:I17"/>
    <mergeCell ref="C18:E18"/>
    <mergeCell ref="F18:I18"/>
    <mergeCell ref="C19:G19"/>
    <mergeCell ref="H19:I19"/>
    <mergeCell ref="C20:E20"/>
    <mergeCell ref="F20:G20"/>
    <mergeCell ref="H20:I20"/>
    <mergeCell ref="A21:E21"/>
    <mergeCell ref="F21:I21"/>
  </mergeCells>
  <pageMargins left="0.620079" right="0.472441" top="0.472441" bottom="0.472441" header="0.0" footer="0.0"/>
  <pageSetup paperSize="9" orientation="portrait"/>
  <rowBreaks count="0" manualBreakCount="0">
    </rowBreaks>
</worksheet>
</file>