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<sst xmlns="http://schemas.openxmlformats.org/spreadsheetml/2006/main" count="32" uniqueCount="32">
  <si>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</si>
  <si>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LSZ031</t>
  </si>
  <si>
    <t xml:space="preserve">m²</t>
  </si>
  <si>
    <t xml:space="preserve">Celosía de persianas de aluminio, sistema "CORTIZO".</t>
  </si>
  <si>
    <r>
      <rPr>
        <b/>
        <sz val="7.80"/>
        <color rgb="FF000000"/>
        <rFont val="A"/>
        <family val="2"/>
      </rPr>
      <t xml:space="preserve">Celosía fija con sujeciones de aluminio y persianas fijas verticales de aluminio, de 250 mm de anchura, acabado anodizado "CORTIZO", montada mediante atornillado en concreto</t>
    </r>
    <r>
      <rPr>
        <sz val="7.80"/>
        <color rgb="FF000000"/>
        <rFont val="A"/>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</si>
  <si>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</si>
  <si>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</si>
  <si>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</si>
  <si>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</si>
  <si>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</si>
  <si>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</si>
  <si>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mt26aaa023</t>
  </si>
  <si>
    <t xml:space="preserve">Ud</t>
  </si>
  <si>
    <t xml:space="preserve">Repercusión, por m² de celosía, de elementos de fijación sobre concreto: tarugos de expansión de acero, tornillos especiales y pasta química.</t>
  </si>
  <si>
    <t xml:space="preserve">mt25dcl010Hb</t>
  </si>
  <si>
    <t xml:space="preserve">m²</t>
  </si>
  <si>
    <t xml:space="preserve">Celosía fija, "CORTIZO", formada por una estructura portante de parantes de aluminio sobre la que se fijan, mediante anclajes especiales, persianas fijas de aluminio, de 250 mm de ancho, acabado anodizado.</t>
  </si>
  <si>
    <t xml:space="preserve">mq06hor010</t>
  </si>
  <si>
    <t xml:space="preserve">h</t>
  </si>
  <si>
    <t xml:space="preserve">Mezcladora de concreto.</t>
  </si>
  <si>
    <t xml:space="preserve">mo018</t>
  </si>
  <si>
    <t xml:space="preserve">h</t>
  </si>
  <si>
    <t xml:space="preserve">Operario carpintero metálico.</t>
  </si>
  <si>
    <t xml:space="preserve">mo059</t>
  </si>
  <si>
    <t xml:space="preserve">h</t>
  </si>
  <si>
    <t xml:space="preserve">Oficial carpintero metálico.</t>
  </si>
  <si>
    <t xml:space="preserve">%</t>
  </si>
  <si>
    <t xml:space="preserve">Medios auxiliares</t>
  </si>
  <si>
    <t xml:space="preserve">%</t>
  </si>
  <si>
    <t xml:space="preserve">Costes indirectos</t>
  </si>
  <si>
    <t xml:space="preserve">Coste de mantenimiento decenal: S/. 123,59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</si>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</sst>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99" customWidth="1"/>
    <col min="2" max="2" width="3.93" customWidth="1"/>
    <col min="3" max="3" width="8.31" customWidth="1"/>
    <col min="4" max="4" width="59.74" customWidth="1"/>
    <col min="5" max="5" width="6.41" customWidth="1"/>
    <col min="6" max="6" width="9.47" customWidth="1"/>
    <col min="7" max="7" width="4.08" customWidth="1"/>
    <col min="8" max="8" width="1.75" customWidth="1"/>
    <col min="9" max="9" width="5.68" customWidth="1"/>
    <col min="10" max="10" width="5.68" customWidth="1"/>
  </cols>
  <sheetData>
    <row r="1" spans="1:1" ht="1.80" thickBot="1" customHeight="1">
      <c r="A1" s="1" t="s">
        <v>0</v>
      </c>
      <c r="B1" s="1"/>
      <c r="C1" s="1"/>
      <c r="D1" s="1"/>
      <c r="E1" s="1"/>
      <c r="F1" s="1"/>
      <c r="G1" s="1"/>
      <c r="H1" s="1"/>
      <c r="I1" s="1"/>
      <c r="J1" s="1"/>
    </row>
    <row r="3" spans="1:10" ht="12.00" thickBot="1" customHeight="1">
      <c r="A3" s="3" t="s">
        <v>1</v>
      </c>
      <c r="B3" s="4" t="s">
        <v>2</v>
      </c>
      <c r="C3" s="4"/>
      <c r="D3" s="3" t="s">
        <v>3</v>
      </c>
      <c r="E3" s="3"/>
      <c r="F3" s="3"/>
      <c r="G3" s="5"/>
      <c r="H3" s="5"/>
      <c r="I3" s="5"/>
      <c r="J3" s="5"/>
    </row>
    <row r="4" spans="1:10" ht="21.60" thickBot="1" customHeight="1">
      <c r="A4" s="6" t="s">
        <v>4</v>
      </c>
      <c r="B4" s="7"/>
      <c r="C4" s="7"/>
      <c r="D4" s="7"/>
      <c r="E4" s="7"/>
      <c r="F4" s="7"/>
      <c r="G4" s="7"/>
      <c r="H4" s="7"/>
      <c r="I4" s="7"/>
      <c r="J4" s="8"/>
    </row>
    <row r="7" spans="1:10" ht="12.00" thickBot="1" customHeight="1">
      <c r="A7" s="9" t="s">
        <v>5</v>
      </c>
      <c r="B7" s="9" t="s">
        <v>6</v>
      </c>
      <c r="C7" s="9" t="s">
        <v>7</v>
      </c>
      <c r="D7" s="9"/>
      <c r="E7" s="9" t="s">
        <v>8</v>
      </c>
      <c r="F7" s="9" t="s">
        <v>9</v>
      </c>
      <c r="G7" s="9"/>
      <c r="H7" s="9" t="s">
        <v>10</v>
      </c>
      <c r="I7" s="9"/>
      <c r="J7" s="9"/>
    </row>
    <row r="8" spans="1:10" ht="21.60" thickBot="1" customHeight="1">
      <c r="A8" s="10" t="s">
        <v>11</v>
      </c>
      <c r="B8" s="12" t="s">
        <v>12</v>
      </c>
      <c r="C8" s="10" t="s">
        <v>13</v>
      </c>
      <c r="D8" s="10"/>
      <c r="E8" s="14">
        <v>1.000000</v>
      </c>
      <c r="F8" s="16">
        <v>9.590000</v>
      </c>
      <c r="G8" s="16"/>
      <c r="H8" s="16">
        <f ca="1">ROUND(INDIRECT(ADDRESS(ROW()+(0), COLUMN()+(-3), 1))*INDIRECT(ADDRESS(ROW()+(0), COLUMN()+(-2), 1)), 2)</f>
        <v>9.590000</v>
      </c>
      <c r="I8" s="16"/>
      <c r="J8" s="16"/>
    </row>
    <row r="9" spans="1:10" ht="31.20" thickBot="1" customHeight="1">
      <c r="A9" s="17" t="s">
        <v>14</v>
      </c>
      <c r="B9" s="18" t="s">
        <v>15</v>
      </c>
      <c r="C9" s="17" t="s">
        <v>16</v>
      </c>
      <c r="D9" s="17"/>
      <c r="E9" s="19">
        <v>1.000000</v>
      </c>
      <c r="F9" s="20">
        <v>454.050000</v>
      </c>
      <c r="G9" s="20"/>
      <c r="H9" s="20">
        <f ca="1">ROUND(INDIRECT(ADDRESS(ROW()+(0), COLUMN()+(-3), 1))*INDIRECT(ADDRESS(ROW()+(0), COLUMN()+(-2), 1)), 2)</f>
        <v>454.050000</v>
      </c>
      <c r="I9" s="20"/>
      <c r="J9" s="20"/>
    </row>
    <row r="10" spans="1:10" ht="12.00" thickBot="1" customHeight="1">
      <c r="A10" s="17" t="s">
        <v>17</v>
      </c>
      <c r="B10" s="18" t="s">
        <v>18</v>
      </c>
      <c r="C10" s="17" t="s">
        <v>19</v>
      </c>
      <c r="D10" s="17"/>
      <c r="E10" s="19">
        <v>0.006000</v>
      </c>
      <c r="F10" s="20">
        <v>4.490000</v>
      </c>
      <c r="G10" s="20"/>
      <c r="H10" s="20">
        <f ca="1">ROUND(INDIRECT(ADDRESS(ROW()+(0), COLUMN()+(-3), 1))*INDIRECT(ADDRESS(ROW()+(0), COLUMN()+(-2), 1)), 2)</f>
        <v>0.030000</v>
      </c>
      <c r="I10" s="20"/>
      <c r="J10" s="20"/>
    </row>
    <row r="11" spans="1:10" ht="12.00" thickBot="1" customHeight="1">
      <c r="A11" s="17" t="s">
        <v>20</v>
      </c>
      <c r="B11" s="18" t="s">
        <v>21</v>
      </c>
      <c r="C11" s="17" t="s">
        <v>22</v>
      </c>
      <c r="D11" s="17"/>
      <c r="E11" s="19">
        <v>0.274000</v>
      </c>
      <c r="F11" s="20">
        <v>14.980000</v>
      </c>
      <c r="G11" s="20"/>
      <c r="H11" s="20">
        <f ca="1">ROUND(INDIRECT(ADDRESS(ROW()+(0), COLUMN()+(-3), 1))*INDIRECT(ADDRESS(ROW()+(0), COLUMN()+(-2), 1)), 2)</f>
        <v>4.100000</v>
      </c>
      <c r="I11" s="20"/>
      <c r="J11" s="20"/>
    </row>
    <row r="12" spans="1:10" ht="12.00" thickBot="1" customHeight="1">
      <c r="A12" s="17" t="s">
        <v>23</v>
      </c>
      <c r="B12" s="21" t="s">
        <v>24</v>
      </c>
      <c r="C12" s="22" t="s">
        <v>25</v>
      </c>
      <c r="D12" s="22"/>
      <c r="E12" s="23">
        <v>0.274000</v>
      </c>
      <c r="F12" s="24">
        <v>10.120000</v>
      </c>
      <c r="G12" s="24"/>
      <c r="H12" s="24">
        <f ca="1">ROUND(INDIRECT(ADDRESS(ROW()+(0), COLUMN()+(-3), 1))*INDIRECT(ADDRESS(ROW()+(0), COLUMN()+(-2), 1)), 2)</f>
        <v>2.770000</v>
      </c>
      <c r="I12" s="24"/>
      <c r="J12" s="24"/>
    </row>
    <row r="13" spans="1:10" ht="12.00" thickBot="1" customHeight="1">
      <c r="A13" s="17"/>
      <c r="B13" s="12" t="s">
        <v>26</v>
      </c>
      <c r="C13" s="10" t="s">
        <v>27</v>
      </c>
      <c r="D13" s="10"/>
      <c r="E13" s="14">
        <v>2.000000</v>
      </c>
      <c r="F13" s="16">
        <f ca="1">ROUND(SUM(INDIRECT(ADDRESS(ROW()+(-1), COLUMN()+(2), 1)),INDIRECT(ADDRESS(ROW()+(-2), COLUMN()+(2), 1)),INDIRECT(ADDRESS(ROW()+(-3), COLUMN()+(2), 1)),INDIRECT(ADDRESS(ROW()+(-4), COLUMN()+(2), 1)),INDIRECT(ADDRESS(ROW()+(-5), COLUMN()+(2), 1))), 2)</f>
        <v>470.540000</v>
      </c>
      <c r="G13" s="16"/>
      <c r="H13" s="16">
        <f ca="1">ROUND(INDIRECT(ADDRESS(ROW()+(0), COLUMN()+(-3), 1))*INDIRECT(ADDRESS(ROW()+(0), COLUMN()+(-2), 1))/100, 2)</f>
        <v>9.410000</v>
      </c>
      <c r="I13" s="16"/>
      <c r="J13" s="16"/>
    </row>
    <row r="14" spans="1:10" ht="12.00" thickBot="1" customHeight="1">
      <c r="A14" s="22"/>
      <c r="B14" s="21" t="s">
        <v>28</v>
      </c>
      <c r="C14" s="22" t="s">
        <v>29</v>
      </c>
      <c r="D14" s="22"/>
      <c r="E14" s="23">
        <v>3.000000</v>
      </c>
      <c r="F14" s="24">
        <f ca="1">ROUND(SUM(INDIRECT(ADDRESS(ROW()+(-1), COLUMN()+(2), 1)),INDIRECT(ADDRESS(ROW()+(-2), COLUMN()+(2), 1)),INDIRECT(ADDRESS(ROW()+(-3), COLUMN()+(2), 1)),INDIRECT(ADDRESS(ROW()+(-4), COLUMN()+(2), 1)),INDIRECT(ADDRESS(ROW()+(-5), COLUMN()+(2), 1)),INDIRECT(ADDRESS(ROW()+(-6), COLUMN()+(2), 1))), 2)</f>
        <v>479.950000</v>
      </c>
      <c r="G14" s="24"/>
      <c r="H14" s="24">
        <f ca="1">ROUND(INDIRECT(ADDRESS(ROW()+(0), COLUMN()+(-3), 1))*INDIRECT(ADDRESS(ROW()+(0), COLUMN()+(-2), 1))/100, 2)</f>
        <v>14.400000</v>
      </c>
      <c r="I14" s="24"/>
      <c r="J14" s="24"/>
    </row>
    <row r="15" spans="1:10" ht="12.00" thickBot="1" customHeight="1">
      <c r="A15" s="6" t="s">
        <v>30</v>
      </c>
      <c r="B15" s="7"/>
      <c r="C15" s="7"/>
      <c r="D15" s="7"/>
      <c r="E15" s="25"/>
      <c r="F15" s="6" t="s">
        <v>31</v>
      </c>
      <c r="G15" s="6"/>
      <c r="H15" s="26">
        <f ca="1">ROUND(SUM(INDIRECT(ADDRESS(ROW()+(-1), COLUMN()+(0), 1)),INDIRECT(ADDRESS(ROW()+(-2), COLUMN()+(0), 1)),INDIRECT(ADDRESS(ROW()+(-3), COLUMN()+(0), 1)),INDIRECT(ADDRESS(ROW()+(-4), COLUMN()+(0), 1)),INDIRECT(ADDRESS(ROW()+(-5), COLUMN()+(0), 1)),INDIRECT(ADDRESS(ROW()+(-6), COLUMN()+(0), 1)),INDIRECT(ADDRESS(ROW()+(-7), COLUMN()+(0), 1))), 2)</f>
        <v>494.350000</v>
      </c>
      <c r="I15" s="26"/>
      <c r="J15" s="26"/>
    </row>
  </sheetData>
  <mergeCells count="32">
    <mergeCell ref="A1:J1"/>
    <mergeCell ref="B3:C3"/>
    <mergeCell ref="D3:F3"/>
    <mergeCell ref="G3:H3"/>
    <mergeCell ref="A4:J4"/>
    <mergeCell ref="C7:D7"/>
    <mergeCell ref="F7:G7"/>
    <mergeCell ref="H7:J7"/>
    <mergeCell ref="C8:D8"/>
    <mergeCell ref="F8:G8"/>
    <mergeCell ref="H8:J8"/>
    <mergeCell ref="C9:D9"/>
    <mergeCell ref="F9:G9"/>
    <mergeCell ref="H9:J9"/>
    <mergeCell ref="C10:D10"/>
    <mergeCell ref="F10:G10"/>
    <mergeCell ref="H10:J10"/>
    <mergeCell ref="C11:D11"/>
    <mergeCell ref="F11:G11"/>
    <mergeCell ref="H11:J11"/>
    <mergeCell ref="C12:D12"/>
    <mergeCell ref="F12:G12"/>
    <mergeCell ref="H12:J12"/>
    <mergeCell ref="C13:D13"/>
    <mergeCell ref="F13:G13"/>
    <mergeCell ref="H13:J13"/>
    <mergeCell ref="C14:D14"/>
    <mergeCell ref="F14:G14"/>
    <mergeCell ref="H14:J14"/>
    <mergeCell ref="A15:D15"/>
    <mergeCell ref="F15:G15"/>
    <mergeCell ref="H15:J15"/>
  </mergeCells>
  <pageMargins left="0.620079" right="0.472441" top="0.472441" bottom="0.472441" header="0.0" footer="0.0"/>
  <pageSetup paperSize="9" orientation="portrait"/>
  <rowBreaks count="0" manualBreakCount="0">
    </rowBreaks>
</worksheet>
</file>