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<sst xmlns="http://schemas.openxmlformats.org/spreadsheetml/2006/main" count="32" uniqueCount="32">
  <si>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</si>
  <si>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NAD010</t>
  </si>
  <si>
    <t xml:space="preserve">m²</t>
  </si>
  <si>
    <t xml:space="preserve">Aislamiento térmico bajo losa, con lanas minerales.</t>
  </si>
  <si>
    <r>
      <rPr>
        <sz val="8.25"/>
        <color rgb="FF000000"/>
        <rFont val="Arial"/>
        <family val="2"/>
      </rPr>
      <t xml:space="preserve">Aislamiento térmico bajo losa, formado por panel rígido de lana de roca volcánica, con un revestimiento de virutas de madera aglomeradas con cemento, de 125 mm de espesor, resistencia térmica 3,35 m²K/W, conductividad térmica 0,037 W/(mK), colocado a tope y fijado mecánicamente.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</si>
  <si>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</si>
  <si>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</si>
  <si>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</si>
  <si>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</si>
  <si>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</si>
  <si>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</si>
  <si>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</si>
  <si>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mt16lrw200ae</t>
  </si>
  <si>
    <t xml:space="preserve">m²</t>
  </si>
  <si>
    <t xml:space="preserve">Panel rígido de lana de roca volcánica, con un revestimiento de virutas de madera aglomeradas con cemento, de 125 mm de espesor, resistencia térmica 3,35 m²K/W, conductividad térmica 0,037 W/(mK), Euroclase B2-s1, d0 de reacción al fuego, densidad 40 kg/m³, calor específico 840 J/kgK y factor de resistencia a la difusión del vapor de agua 1; proporcionando una reducción del nivel global ponderado de presión de ruido aéreo de 3 dBA.</t>
  </si>
  <si>
    <t xml:space="preserve">mt16aaa021a</t>
  </si>
  <si>
    <t xml:space="preserve">Ud</t>
  </si>
  <si>
    <t xml:space="preserve">Tarugo de expansión y clavo de polipropileno, con aro de estanqueidad, para fijación mecánica de paneles aislantes.</t>
  </si>
  <si>
    <t xml:space="preserve">Subtotal materiales:</t>
  </si>
  <si>
    <t xml:space="preserve">Mano de obra</t>
  </si>
  <si>
    <t xml:space="preserve">mo054</t>
  </si>
  <si>
    <t xml:space="preserve">h</t>
  </si>
  <si>
    <t xml:space="preserve">Operario en aislamiento.</t>
  </si>
  <si>
    <t xml:space="preserve">mo101</t>
  </si>
  <si>
    <t xml:space="preserve">h</t>
  </si>
  <si>
    <t xml:space="preserve">Oficial en aislamientos.</t>
  </si>
  <si>
    <t xml:space="preserve">Subtotal mano de obra:</t>
  </si>
  <si>
    <t xml:space="preserve">Herramientas</t>
  </si>
  <si>
    <t xml:space="preserve">%</t>
  </si>
  <si>
    <t xml:space="preserve">Herramientas</t>
  </si>
  <si>
    <t xml:space="preserve">Coste de mantenimiento decenal: S/. 6,93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</si>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</sst>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1.36" customWidth="1"/>
    <col min="4" max="4" width="6.29" customWidth="1"/>
    <col min="5" max="5" width="73.78" customWidth="1"/>
    <col min="6" max="6" width="11.90" customWidth="1"/>
    <col min="7" max="7" width="12.0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66.00" thickBot="1" customHeight="1">
      <c r="A10" s="1" t="s">
        <v>12</v>
      </c>
      <c r="B10" s="1"/>
      <c r="C10" s="10" t="s">
        <v>13</v>
      </c>
      <c r="D10" s="10"/>
      <c r="E10" s="1" t="s">
        <v>14</v>
      </c>
      <c r="F10" s="11">
        <v>1.05</v>
      </c>
      <c r="G10" s="12">
        <v>314.78</v>
      </c>
      <c r="H10" s="12">
        <f ca="1">ROUND(INDIRECT(ADDRESS(ROW()+(0), COLUMN()+(-2), 1))*INDIRECT(ADDRESS(ROW()+(0), COLUMN()+(-1), 1)), 2)</f>
        <v>330.52</v>
      </c>
    </row>
    <row r="11" spans="1:8" ht="24.00" thickBot="1" customHeight="1">
      <c r="A11" s="1" t="s">
        <v>15</v>
      </c>
      <c r="B11" s="1"/>
      <c r="C11" s="10" t="s">
        <v>16</v>
      </c>
      <c r="D11" s="10"/>
      <c r="E11" s="1" t="s">
        <v>17</v>
      </c>
      <c r="F11" s="13">
        <v>6</v>
      </c>
      <c r="G11" s="14">
        <v>0.42</v>
      </c>
      <c r="H11" s="14">
        <f ca="1">ROUND(INDIRECT(ADDRESS(ROW()+(0), COLUMN()+(-2), 1))*INDIRECT(ADDRESS(ROW()+(0), COLUMN()+(-1), 1)), 2)</f>
        <v>2.52</v>
      </c>
    </row>
    <row r="12" spans="1:8" ht="13.50" thickBot="1" customHeight="1">
      <c r="A12" s="15"/>
      <c r="B12" s="15"/>
      <c r="C12" s="15"/>
      <c r="D12" s="15"/>
      <c r="E12" s="15"/>
      <c r="F12" s="9" t="s">
        <v>18</v>
      </c>
      <c r="G12" s="9"/>
      <c r="H12" s="17">
        <f ca="1">ROUND(SUM(INDIRECT(ADDRESS(ROW()+(-1), COLUMN()+(0), 1)),INDIRECT(ADDRESS(ROW()+(-2), COLUMN()+(0), 1))), 2)</f>
        <v>333.04</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1">
        <v>0.162</v>
      </c>
      <c r="G14" s="12">
        <v>25.4</v>
      </c>
      <c r="H14" s="12">
        <f ca="1">ROUND(INDIRECT(ADDRESS(ROW()+(0), COLUMN()+(-2), 1))*INDIRECT(ADDRESS(ROW()+(0), COLUMN()+(-1), 1)), 2)</f>
        <v>4.11</v>
      </c>
    </row>
    <row r="15" spans="1:8" ht="13.50" thickBot="1" customHeight="1">
      <c r="A15" s="1" t="s">
        <v>23</v>
      </c>
      <c r="B15" s="1"/>
      <c r="C15" s="10" t="s">
        <v>24</v>
      </c>
      <c r="D15" s="10"/>
      <c r="E15" s="1" t="s">
        <v>25</v>
      </c>
      <c r="F15" s="13">
        <v>0.162</v>
      </c>
      <c r="G15" s="14">
        <v>17.15</v>
      </c>
      <c r="H15" s="14">
        <f ca="1">ROUND(INDIRECT(ADDRESS(ROW()+(0), COLUMN()+(-2), 1))*INDIRECT(ADDRESS(ROW()+(0), COLUMN()+(-1), 1)), 2)</f>
        <v>2.78</v>
      </c>
    </row>
    <row r="16" spans="1:8" ht="13.50" thickBot="1" customHeight="1">
      <c r="A16" s="15"/>
      <c r="B16" s="15"/>
      <c r="C16" s="15"/>
      <c r="D16" s="15"/>
      <c r="E16" s="15"/>
      <c r="F16" s="9" t="s">
        <v>26</v>
      </c>
      <c r="G16" s="9"/>
      <c r="H16" s="17">
        <f ca="1">ROUND(SUM(INDIRECT(ADDRESS(ROW()+(-1), COLUMN()+(0), 1)),INDIRECT(ADDRESS(ROW()+(-2), COLUMN()+(0), 1))), 2)</f>
        <v>6.89</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1)),INDIRECT(ADDRESS(ROW()+(-6), COLUMN()+(1), 1))), 2)</f>
        <v>339.93</v>
      </c>
      <c r="H18" s="14">
        <f ca="1">ROUND(INDIRECT(ADDRESS(ROW()+(0), COLUMN()+(-2), 1))*INDIRECT(ADDRESS(ROW()+(0), COLUMN()+(-1), 1))/100, 2)</f>
        <v>6.8</v>
      </c>
    </row>
    <row r="19" spans="1:8" ht="13.50" thickBot="1" customHeight="1">
      <c r="A19" s="21" t="s">
        <v>30</v>
      </c>
      <c r="B19" s="21"/>
      <c r="C19" s="22"/>
      <c r="D19" s="22"/>
      <c r="E19" s="23"/>
      <c r="F19" s="24" t="s">
        <v>31</v>
      </c>
      <c r="G19" s="25"/>
      <c r="H19" s="26">
        <f ca="1">ROUND(SUM(INDIRECT(ADDRESS(ROW()+(-1), COLUMN()+(0), 1)),INDIRECT(ADDRESS(ROW()+(-3), COLUMN()+(0), 1)),INDIRECT(ADDRESS(ROW()+(-7), COLUMN()+(0), 1))), 2)</f>
        <v>346.73</v>
      </c>
    </row>
  </sheetData>
  <mergeCells count="3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A16:B16"/>
    <mergeCell ref="C16:D16"/>
    <mergeCell ref="F16:G16"/>
    <mergeCell ref="A17:B17"/>
    <mergeCell ref="C17:D17"/>
    <mergeCell ref="E17:F17"/>
    <mergeCell ref="A18:B18"/>
    <mergeCell ref="C18:D18"/>
    <mergeCell ref="A19:E19"/>
    <mergeCell ref="F19:G19"/>
  </mergeCells>
  <pageMargins left="0.147638" right="0.147638" top="0.206693" bottom="0.206693" header="0.0" footer="0.0"/>
  <pageSetup paperSize="9" orientation="portrait"/>
  <rowBreaks count="0" manualBreakCount="0">
    </rowBreaks>
</worksheet>
</file>