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<sst xmlns="http://schemas.openxmlformats.org/spreadsheetml/2006/main" count="85" uniqueCount="85">
  <si>
    <t xml:space="preserve"/>
  </si>
  <si>
    <t xml:space="preserve">QAE010</t>
  </si>
  <si>
    <t xml:space="preserve">m²</t>
  </si>
  <si>
    <t xml:space="preserve">Techo plano transitable, no ventilado, con solado flotante sobre soportes, tipo convencional. Impermeabilización con láminas asfálticas, tipo monocapa.</t>
  </si>
  <si>
    <r>
      <rPr>
        <sz val="8.25"/>
        <color rgb="FF000000"/>
        <rFont val="Arial"/>
        <family val="2"/>
      </rPr>
      <t xml:space="preserve">Techo plano transitable, no ventilado, con solado flotante sobre soportes, tipo convencional, pendiente del 1% al 5%, para tráfico peatonal privado.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frotachado; AISLAMIENTO TÉRMICO: panel rígido de lana mineral soldable, hidrofugada, de 50 mm de espesor; CAPA SEPARADORA BAJO CAPA DE REFUERZO: geotextil no tejido compuesto por fibras de poliéster unidas por agujeteado, (150 g/m²); CAPA DE REFUERZO: mortero de cemento CEM II/B-P 32,5 N tipo M-10 de 4 cm de espesor; IMPERMEABILIZACIÓN: tipo monocapa, adherida, formada por una lámina de betún modificado con elastómero SBS, de 3,5 mm de espesor, con armadura de fieltro de poliéster no tejido de 160 g/m², totalmente adherida con soplete; CAPA SEPARADORA BAJO PROTECCIÓN: geotextil no tejido compuesto por fibras de poliéster unidas por agujeteado, (200 g/m²); CAPA DE PROTECCIÓN: piso flotante de baldosas de cemento de 40x40 cm, apoyadas sobre soportes regulables, de 30 a 50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</si>
  <si>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</si>
  <si>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</si>
  <si>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</si>
  <si>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</si>
  <si>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</si>
  <si>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</si>
  <si>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</si>
  <si>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</si>
  <si>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</si>
  <si>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</si>
  <si>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</si>
  <si>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</si>
  <si>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</si>
  <si>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</si>
  <si>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</si>
  <si>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</si>
  <si>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</si>
  <si>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</si>
  <si>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expansión.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</si>
  <si>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</si>
  <si>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</si>
  <si>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</si>
  <si>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</si>
  <si>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</si>
  <si>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</si>
  <si>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</si>
  <si>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</si>
  <si>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</si>
  <si>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mt16lrc010fd</t>
  </si>
  <si>
    <t xml:space="preserve">m²</t>
  </si>
  <si>
    <t xml:space="preserve">Panel rígido de lana mineral soldable, hidrofugada, revestido con betún asfáltico y film de polipropileno termofusible, de 50 mm de espesor, resistencia térmica &gt;= 1,3 m²K/W, conductividad térmica 0,038 W/(mK), Euroclase F de reacción al fuego.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</si>
  <si>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</si>
  <si>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</si>
  <si>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ISO 13433 inferior a 40 mm, resistencia CBR a punzonamiento 0,3 kN y una masa superficial de 150 g/m².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</si>
  <si>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</si>
  <si>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</si>
  <si>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</si>
  <si>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mt14lba010g</t>
  </si>
  <si>
    <t xml:space="preserve">m²</t>
  </si>
  <si>
    <t xml:space="preserve">Lámina de betún modificado con elastómero SBS, de 3,5 mm de espesor, masa nominal 4 kg/m², con armadura de fieltro de poliéster no tejido de 160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</si>
  <si>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</si>
  <si>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</si>
  <si>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</si>
  <si>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</si>
  <si>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</si>
  <si>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</si>
  <si>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mt18bho010b</t>
  </si>
  <si>
    <t xml:space="preserve">m²</t>
  </si>
  <si>
    <t xml:space="preserve">Baldosa de cemento con acabado en garbancillo, de 40x40 cm.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</si>
  <si>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</si>
  <si>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</si>
  <si>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</si>
  <si>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</si>
  <si>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</si>
  <si>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</si>
  <si>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</si>
  <si>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</si>
  <si>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</si>
  <si>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</si>
  <si>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</si>
  <si>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</si>
  <si>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</si>
  <si>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</si>
  <si>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</si>
  <si>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</si>
  <si>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</si>
  <si>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</si>
  <si>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</si>
  <si>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mo054</t>
  </si>
  <si>
    <t xml:space="preserve">h</t>
  </si>
  <si>
    <t xml:space="preserve">Operario en aislamiento.</t>
  </si>
  <si>
    <t xml:space="preserve">mo101</t>
  </si>
  <si>
    <t xml:space="preserve">h</t>
  </si>
  <si>
    <t xml:space="preserve">Oficial en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</si>
  <si>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</si>
  <si>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</si>
  <si>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</si>
  <si>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</si>
  <si>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126,93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</si>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</sst>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40" customWidth="1"/>
    <col min="6" max="6" width="13.09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0.98</v>
      </c>
      <c r="H10" s="12">
        <f ca="1">ROUND(INDIRECT(ADDRESS(ROW()+(0), COLUMN()+(-2), 1))*INDIRECT(ADDRESS(ROW()+(0), COLUMN()+(-1), 1)), 2)</f>
        <v>2.94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501.63</v>
      </c>
      <c r="H11" s="12">
        <f ca="1">ROUND(INDIRECT(ADDRESS(ROW()+(0), COLUMN()+(-2), 1))*INDIRECT(ADDRESS(ROW()+(0), COLUMN()+(-1), 1)), 2)</f>
        <v>50.16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341.46</v>
      </c>
      <c r="H12" s="12">
        <f ca="1">ROUND(INDIRECT(ADDRESS(ROW()+(0), COLUMN()+(-2), 1))*INDIRECT(ADDRESS(ROW()+(0), COLUMN()+(-1), 1)), 2)</f>
        <v>3.41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6.86</v>
      </c>
      <c r="H13" s="12">
        <f ca="1">ROUND(INDIRECT(ADDRESS(ROW()+(0), COLUMN()+(-2), 1))*INDIRECT(ADDRESS(ROW()+(0), COLUMN()+(-1), 1)), 2)</f>
        <v>0.07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4.68</v>
      </c>
      <c r="H14" s="12">
        <f ca="1">ROUND(INDIRECT(ADDRESS(ROW()+(0), COLUMN()+(-2), 1))*INDIRECT(ADDRESS(ROW()+(0), COLUMN()+(-1), 1)), 2)</f>
        <v>0.04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62.49</v>
      </c>
      <c r="H15" s="12">
        <f ca="1">ROUND(INDIRECT(ADDRESS(ROW()+(0), COLUMN()+(-2), 1))*INDIRECT(ADDRESS(ROW()+(0), COLUMN()+(-1), 1)), 2)</f>
        <v>4.06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0.47</v>
      </c>
      <c r="H16" s="12">
        <f ca="1">ROUND(INDIRECT(ADDRESS(ROW()+(0), COLUMN()+(-2), 1))*INDIRECT(ADDRESS(ROW()+(0), COLUMN()+(-1), 1)), 2)</f>
        <v>4.7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</v>
      </c>
      <c r="G17" s="12">
        <v>132.13</v>
      </c>
      <c r="H17" s="12">
        <f ca="1">ROUND(INDIRECT(ADDRESS(ROW()+(0), COLUMN()+(-2), 1))*INDIRECT(ADDRESS(ROW()+(0), COLUMN()+(-1), 1)), 2)</f>
        <v>138.74</v>
      </c>
    </row>
    <row r="18" spans="1:8" ht="55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1.05</v>
      </c>
      <c r="G18" s="12">
        <v>3.22</v>
      </c>
      <c r="H18" s="12">
        <f ca="1">ROUND(INDIRECT(ADDRESS(ROW()+(0), COLUMN()+(-2), 1))*INDIRECT(ADDRESS(ROW()+(0), COLUMN()+(-1), 1)), 2)</f>
        <v>3.38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0.04</v>
      </c>
      <c r="G19" s="12">
        <v>404.22</v>
      </c>
      <c r="H19" s="12">
        <f ca="1">ROUND(INDIRECT(ADDRESS(ROW()+(0), COLUMN()+(-2), 1))*INDIRECT(ADDRESS(ROW()+(0), COLUMN()+(-1), 1)), 2)</f>
        <v>16.17</v>
      </c>
    </row>
    <row r="20" spans="1:8" ht="34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1.1</v>
      </c>
      <c r="G20" s="12">
        <v>32.77</v>
      </c>
      <c r="H20" s="12">
        <f ca="1">ROUND(INDIRECT(ADDRESS(ROW()+(0), COLUMN()+(-2), 1))*INDIRECT(ADDRESS(ROW()+(0), COLUMN()+(-1), 1)), 2)</f>
        <v>36.05</v>
      </c>
    </row>
    <row r="21" spans="1:8" ht="55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1.05</v>
      </c>
      <c r="G21" s="12">
        <v>4.41</v>
      </c>
      <c r="H21" s="12">
        <f ca="1">ROUND(INDIRECT(ADDRESS(ROW()+(0), COLUMN()+(-2), 1))*INDIRECT(ADDRESS(ROW()+(0), COLUMN()+(-1), 1)), 2)</f>
        <v>4.63</v>
      </c>
    </row>
    <row r="22" spans="1:8" ht="45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7.5</v>
      </c>
      <c r="G22" s="12">
        <v>3.89</v>
      </c>
      <c r="H22" s="12">
        <f ca="1">ROUND(INDIRECT(ADDRESS(ROW()+(0), COLUMN()+(-2), 1))*INDIRECT(ADDRESS(ROW()+(0), COLUMN()+(-1), 1)), 2)</f>
        <v>29.18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3">
        <v>1.05</v>
      </c>
      <c r="G23" s="14">
        <v>29.95</v>
      </c>
      <c r="H23" s="14">
        <f ca="1">ROUND(INDIRECT(ADDRESS(ROW()+(0), COLUMN()+(-2), 1))*INDIRECT(ADDRESS(ROW()+(0), COLUMN()+(-1), 1)), 2)</f>
        <v>31.45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324.98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3">
        <v>0.032</v>
      </c>
      <c r="G26" s="14">
        <v>10.45</v>
      </c>
      <c r="H26" s="14">
        <f ca="1">ROUND(INDIRECT(ADDRESS(ROW()+(0), COLUMN()+(-2), 1))*INDIRECT(ADDRESS(ROW()+(0), COLUMN()+(-1), 1)), 2)</f>
        <v>0.33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1))), 2)</f>
        <v>0.33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0.364</v>
      </c>
      <c r="G29" s="12">
        <v>31.48</v>
      </c>
      <c r="H29" s="12">
        <f ca="1">ROUND(INDIRECT(ADDRESS(ROW()+(0), COLUMN()+(-2), 1))*INDIRECT(ADDRESS(ROW()+(0), COLUMN()+(-1), 1)), 2)</f>
        <v>11.46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0.945</v>
      </c>
      <c r="G30" s="12">
        <v>21.05</v>
      </c>
      <c r="H30" s="12">
        <f ca="1">ROUND(INDIRECT(ADDRESS(ROW()+(0), COLUMN()+(-2), 1))*INDIRECT(ADDRESS(ROW()+(0), COLUMN()+(-1), 1)), 2)</f>
        <v>19.89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0.189</v>
      </c>
      <c r="G31" s="12">
        <v>31.48</v>
      </c>
      <c r="H31" s="12">
        <f ca="1">ROUND(INDIRECT(ADDRESS(ROW()+(0), COLUMN()+(-2), 1))*INDIRECT(ADDRESS(ROW()+(0), COLUMN()+(-1), 1)), 2)</f>
        <v>5.95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0.189</v>
      </c>
      <c r="G32" s="12">
        <v>21.86</v>
      </c>
      <c r="H32" s="12">
        <f ca="1">ROUND(INDIRECT(ADDRESS(ROW()+(0), COLUMN()+(-2), 1))*INDIRECT(ADDRESS(ROW()+(0), COLUMN()+(-1), 1)), 2)</f>
        <v>4.13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0.067</v>
      </c>
      <c r="G33" s="12">
        <v>32.35</v>
      </c>
      <c r="H33" s="12">
        <f ca="1">ROUND(INDIRECT(ADDRESS(ROW()+(0), COLUMN()+(-2), 1))*INDIRECT(ADDRESS(ROW()+(0), COLUMN()+(-1), 1)), 2)</f>
        <v>2.17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3">
        <v>0.067</v>
      </c>
      <c r="G34" s="14">
        <v>21.86</v>
      </c>
      <c r="H34" s="14">
        <f ca="1">ROUND(INDIRECT(ADDRESS(ROW()+(0), COLUMN()+(-2), 1))*INDIRECT(ADDRESS(ROW()+(0), COLUMN()+(-1), 1)), 2)</f>
        <v>1.46</v>
      </c>
    </row>
    <row r="35" spans="1:8" ht="13.50" thickBot="1" customHeight="1">
      <c r="A35" s="15"/>
      <c r="B35" s="15"/>
      <c r="C35" s="15"/>
      <c r="D35" s="15"/>
      <c r="E35" s="15"/>
      <c r="F35" s="9" t="s">
        <v>79</v>
      </c>
      <c r="G35" s="9"/>
      <c r="H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45.06</v>
      </c>
    </row>
    <row r="36" spans="1:8" ht="13.50" thickBot="1" customHeight="1">
      <c r="A36" s="15">
        <v>4</v>
      </c>
      <c r="B36" s="15"/>
      <c r="C36" s="15"/>
      <c r="D36" s="15"/>
      <c r="E36" s="18" t="s">
        <v>80</v>
      </c>
      <c r="F36" s="18"/>
      <c r="G36" s="15"/>
      <c r="H36" s="15"/>
    </row>
    <row r="37" spans="1:8" ht="13.50" thickBot="1" customHeight="1">
      <c r="A37" s="19"/>
      <c r="B37" s="19"/>
      <c r="C37" s="20" t="s">
        <v>81</v>
      </c>
      <c r="D37" s="20"/>
      <c r="E37" s="19" t="s">
        <v>82</v>
      </c>
      <c r="F37" s="13">
        <v>2</v>
      </c>
      <c r="G37" s="14">
        <f ca="1">ROUND(SUM(INDIRECT(ADDRESS(ROW()+(-2), COLUMN()+(1), 1)),INDIRECT(ADDRESS(ROW()+(-10), COLUMN()+(1), 1)),INDIRECT(ADDRESS(ROW()+(-13), COLUMN()+(1), 1))), 2)</f>
        <v>370.37</v>
      </c>
      <c r="H37" s="14">
        <f ca="1">ROUND(INDIRECT(ADDRESS(ROW()+(0), COLUMN()+(-2), 1))*INDIRECT(ADDRESS(ROW()+(0), COLUMN()+(-1), 1))/100, 2)</f>
        <v>7.41</v>
      </c>
    </row>
    <row r="38" spans="1:8" ht="13.50" thickBot="1" customHeight="1">
      <c r="A38" s="21" t="s">
        <v>83</v>
      </c>
      <c r="B38" s="21"/>
      <c r="C38" s="22"/>
      <c r="D38" s="22"/>
      <c r="E38" s="23"/>
      <c r="F38" s="24" t="s">
        <v>84</v>
      </c>
      <c r="G38" s="25"/>
      <c r="H38" s="26">
        <f ca="1">ROUND(SUM(INDIRECT(ADDRESS(ROW()+(-1), COLUMN()+(0), 1)),INDIRECT(ADDRESS(ROW()+(-3), COLUMN()+(0), 1)),INDIRECT(ADDRESS(ROW()+(-11), COLUMN()+(0), 1)),INDIRECT(ADDRESS(ROW()+(-14), COLUMN()+(0), 1))), 2)</f>
        <v>377.78</v>
      </c>
    </row>
  </sheetData>
  <mergeCells count="7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F35:G35"/>
    <mergeCell ref="A36:B36"/>
    <mergeCell ref="C36:D36"/>
    <mergeCell ref="E36:F36"/>
    <mergeCell ref="A37:B37"/>
    <mergeCell ref="C37:D37"/>
    <mergeCell ref="A38:E38"/>
    <mergeCell ref="F38:G38"/>
  </mergeCells>
  <pageMargins left="0.147638" right="0.147638" top="0.206693" bottom="0.206693" header="0.0" footer="0.0"/>
  <pageSetup paperSize="9" orientation="portrait"/>
  <rowBreaks count="0" manualBreakCount="0">
    </rowBreaks>
</worksheet>
</file>