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<sst xmlns="http://schemas.openxmlformats.org/spreadsheetml/2006/main" count="28" uniqueCount="28">
  <si>
    <t xml:space="preserve"/>
  </si>
  <si>
    <t xml:space="preserve">QAW060</t>
  </si>
  <si>
    <t xml:space="preserve">m²</t>
  </si>
  <si>
    <t xml:space="preserve">Sustitución de capa de impermeabilización, en techo plano, no transitable, autoprotegida, por lámina asfáltica.</t>
  </si>
  <si>
    <r>
      <rPr>
        <sz val="8.25"/>
        <color rgb="FF000000"/>
        <rFont val="Arial"/>
        <family val="2"/>
      </rPr>
      <t xml:space="preserve">Sustitución de capa de impermeabilización deteriorada, en techo plano, no transitable, autoprotegida, por impermeabilización monocapa adherida, formada por una lámina de betún modificado con elastómero SBS, de 3,5 mm de espesor, con armadura de fieltro de poliéster reforzado y estabilizado de 150 g/m², con autoprotección mineral fotocatalítica, con efecto descontaminante, bactericida y fungicida de color blanco totalmente adherida con soplete.</t>
    </r>
    <r>
      <rPr>
        <sz val="8.25"/>
        <color rgb="FF000000"/>
        <rFont val="Arial"/>
        <family val="2"/>
      </rPr>
      <t xml:space="preserve">
</t>
    </r>
  </si>
  <si>
    <t xml:space="preserve">Código</t>
  </si>
  <si>
    <t xml:space="preserve">Unidad</t>
  </si>
  <si>
    <t xml:space="preserve">Descripción</t>
  </si>
  <si>
    <t xml:space="preserve">Cantidad</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</si>
  <si>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</si>
  <si>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r>
      <rPr>
        <b/>
        <sz val="8.25"/>
        <color rgb="FF000000"/>
        <rFont val="Arial"/>
        <family val="2"/>
      </rPr>
      <t xml:space="preserve">Precio</t>
    </r>
    <r>
      <rPr>
        <b/>
        <sz val="8.25"/>
        <color rgb="FF000000"/>
        <rFont val="Arial"/>
        <family val="2"/>
      </rPr>
      <t xml:space="preserve">
</t>
    </r>
    <r>
      <rPr>
        <b/>
        <sz val="8.25"/>
        <color rgb="FF000000"/>
        <rFont val="Arial"/>
        <family val="2"/>
      </rPr>
      <t xml:space="preserve">parcial</t>
    </r>
  </si>
  <si>
    <t xml:space="preserve">Materiales</t>
  </si>
  <si>
    <t xml:space="preserve">mt14lga010gd</t>
  </si>
  <si>
    <t xml:space="preserve">m²</t>
  </si>
  <si>
    <t xml:space="preserve">Lámina de betún modificado con elastómero SBS, de 3,5 mm de espesor, masa nominal 5 kg/m², con armadura de fieltro de poliéster reforzado y estabilizado de 150 g/m², con autoprotección mineral fotocatalítica, con efecto descontaminante, bactericida y fungicida de color blanco.</t>
  </si>
  <si>
    <t xml:space="preserve">Subtotal materiales:</t>
  </si>
  <si>
    <t xml:space="preserve">Mano de obra</t>
  </si>
  <si>
    <t xml:space="preserve">mo029</t>
  </si>
  <si>
    <t xml:space="preserve">h</t>
  </si>
  <si>
    <t xml:space="preserve">Operario aplicador de láminas impermeabilizantes.</t>
  </si>
  <si>
    <t xml:space="preserve">mo067</t>
  </si>
  <si>
    <t xml:space="preserve">h</t>
  </si>
  <si>
    <t xml:space="preserve">Oficial aplicador de láminas impermeabilizantes.</t>
  </si>
  <si>
    <t xml:space="preserve">Subtotal mano de obra:</t>
  </si>
  <si>
    <t xml:space="preserve">Herramientas</t>
  </si>
  <si>
    <t xml:space="preserve">%</t>
  </si>
  <si>
    <t xml:space="preserve">Herramientas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</si>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</sst>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4">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s>
  <cellStyleXfs count="1">
    <xf numFmtId="0" fontId="0" fillId="0" borderId="0"/>
  </cellStyleXfs>
  <cellXfs count="23">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84" customWidth="1"/>
    <col min="2" max="2" width="3.91" customWidth="1"/>
    <col min="3" max="3" width="2.38" customWidth="1"/>
    <col min="4" max="4" width="5.27" customWidth="1"/>
    <col min="5" max="5" width="75.14" customWidth="1"/>
    <col min="6" max="6" width="12.41" customWidth="1"/>
    <col min="7" max="7" width="11.56" customWidth="1"/>
    <col min="8" max="8" width="9.01"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45.0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45.00" thickBot="1" customHeight="1">
      <c r="A10" s="1" t="s">
        <v>12</v>
      </c>
      <c r="B10" s="1"/>
      <c r="C10" s="10" t="s">
        <v>13</v>
      </c>
      <c r="D10" s="10"/>
      <c r="E10" s="1" t="s">
        <v>14</v>
      </c>
      <c r="F10" s="12">
        <v>1.2</v>
      </c>
      <c r="G10" s="14">
        <v>28.53</v>
      </c>
      <c r="H10" s="14">
        <f ca="1">ROUND(INDIRECT(ADDRESS(ROW()+(0), COLUMN()+(-2), 1))*INDIRECT(ADDRESS(ROW()+(0), COLUMN()+(-1), 1)), 2)</f>
        <v>34.24</v>
      </c>
    </row>
    <row r="11" spans="1:8" ht="13.50" thickBot="1" customHeight="1">
      <c r="A11" s="15"/>
      <c r="B11" s="15"/>
      <c r="C11" s="15"/>
      <c r="D11" s="15"/>
      <c r="E11" s="15"/>
      <c r="F11" s="9" t="s">
        <v>15</v>
      </c>
      <c r="G11" s="9"/>
      <c r="H11" s="17">
        <f ca="1">ROUND(SUM(INDIRECT(ADDRESS(ROW()+(-1), COLUMN()+(0), 1))), 2)</f>
        <v>34.24</v>
      </c>
    </row>
    <row r="12" spans="1:8" ht="13.50" thickBot="1" customHeight="1">
      <c r="A12" s="15">
        <v>2</v>
      </c>
      <c r="B12" s="15"/>
      <c r="C12" s="15"/>
      <c r="D12" s="15"/>
      <c r="E12" s="18" t="s">
        <v>16</v>
      </c>
      <c r="F12" s="18"/>
      <c r="G12" s="15"/>
      <c r="H12" s="15"/>
    </row>
    <row r="13" spans="1:8" ht="13.50" thickBot="1" customHeight="1">
      <c r="A13" s="1" t="s">
        <v>17</v>
      </c>
      <c r="B13" s="1"/>
      <c r="C13" s="10" t="s">
        <v>18</v>
      </c>
      <c r="D13" s="10"/>
      <c r="E13" s="1" t="s">
        <v>19</v>
      </c>
      <c r="F13" s="11">
        <v>0.447</v>
      </c>
      <c r="G13" s="13">
        <v>21.66</v>
      </c>
      <c r="H13" s="13">
        <f ca="1">ROUND(INDIRECT(ADDRESS(ROW()+(0), COLUMN()+(-2), 1))*INDIRECT(ADDRESS(ROW()+(0), COLUMN()+(-1), 1)), 2)</f>
        <v>9.68</v>
      </c>
    </row>
    <row r="14" spans="1:8" ht="13.50" thickBot="1" customHeight="1">
      <c r="A14" s="1" t="s">
        <v>20</v>
      </c>
      <c r="B14" s="1"/>
      <c r="C14" s="10" t="s">
        <v>21</v>
      </c>
      <c r="D14" s="10"/>
      <c r="E14" s="1" t="s">
        <v>22</v>
      </c>
      <c r="F14" s="12">
        <v>0.223</v>
      </c>
      <c r="G14" s="14">
        <v>15</v>
      </c>
      <c r="H14" s="14">
        <f ca="1">ROUND(INDIRECT(ADDRESS(ROW()+(0), COLUMN()+(-2), 1))*INDIRECT(ADDRESS(ROW()+(0), COLUMN()+(-1), 1)), 2)</f>
        <v>3.35</v>
      </c>
    </row>
    <row r="15" spans="1:8" ht="13.50" thickBot="1" customHeight="1">
      <c r="A15" s="15"/>
      <c r="B15" s="15"/>
      <c r="C15" s="15"/>
      <c r="D15" s="15"/>
      <c r="E15" s="15"/>
      <c r="F15" s="9" t="s">
        <v>23</v>
      </c>
      <c r="G15" s="9"/>
      <c r="H15" s="17">
        <f ca="1">ROUND(SUM(INDIRECT(ADDRESS(ROW()+(-1), COLUMN()+(0), 1)),INDIRECT(ADDRESS(ROW()+(-2), COLUMN()+(0), 1))), 2)</f>
        <v>13.03</v>
      </c>
    </row>
    <row r="16" spans="1:8" ht="13.50" thickBot="1" customHeight="1">
      <c r="A16" s="15">
        <v>3</v>
      </c>
      <c r="B16" s="15"/>
      <c r="C16" s="15"/>
      <c r="D16" s="15"/>
      <c r="E16" s="18" t="s">
        <v>24</v>
      </c>
      <c r="F16" s="18"/>
      <c r="G16" s="15"/>
      <c r="H16" s="15"/>
    </row>
    <row r="17" spans="1:8" ht="13.50" thickBot="1" customHeight="1">
      <c r="A17" s="19"/>
      <c r="B17" s="19"/>
      <c r="C17" s="20" t="s">
        <v>25</v>
      </c>
      <c r="D17" s="20"/>
      <c r="E17" s="19" t="s">
        <v>26</v>
      </c>
      <c r="F17" s="12">
        <v>2</v>
      </c>
      <c r="G17" s="14">
        <f ca="1">ROUND(SUM(INDIRECT(ADDRESS(ROW()+(-2), COLUMN()+(1), 1)),INDIRECT(ADDRESS(ROW()+(-6), COLUMN()+(1), 1))), 2)</f>
        <v>47.27</v>
      </c>
      <c r="H17" s="14">
        <f ca="1">ROUND(INDIRECT(ADDRESS(ROW()+(0), COLUMN()+(-2), 1))*INDIRECT(ADDRESS(ROW()+(0), COLUMN()+(-1), 1))/100, 2)</f>
        <v>0.95</v>
      </c>
    </row>
    <row r="18" spans="1:8" ht="13.50" thickBot="1" customHeight="1">
      <c r="A18" s="8"/>
      <c r="B18" s="8"/>
      <c r="C18" s="8"/>
      <c r="D18" s="8"/>
      <c r="E18" s="8"/>
      <c r="F18" s="21" t="s">
        <v>27</v>
      </c>
      <c r="G18" s="21"/>
      <c r="H18" s="22">
        <f ca="1">ROUND(SUM(INDIRECT(ADDRESS(ROW()+(-1), COLUMN()+(0), 1)),INDIRECT(ADDRESS(ROW()+(-3), COLUMN()+(0), 1)),INDIRECT(ADDRESS(ROW()+(-7), COLUMN()+(0), 1))), 2)</f>
        <v>48.22</v>
      </c>
    </row>
  </sheetData>
  <mergeCells count="32">
    <mergeCell ref="A1:H1"/>
    <mergeCell ref="B3:C3"/>
    <mergeCell ref="D3:H3"/>
    <mergeCell ref="A5:H5"/>
    <mergeCell ref="A8:B8"/>
    <mergeCell ref="C8:D8"/>
    <mergeCell ref="A9:B9"/>
    <mergeCell ref="C9:D9"/>
    <mergeCell ref="E9:F9"/>
    <mergeCell ref="A10:B10"/>
    <mergeCell ref="C10:D10"/>
    <mergeCell ref="A11:B11"/>
    <mergeCell ref="C11:D11"/>
    <mergeCell ref="F11:G11"/>
    <mergeCell ref="A12:B12"/>
    <mergeCell ref="C12:D12"/>
    <mergeCell ref="E12:F12"/>
    <mergeCell ref="A13:B13"/>
    <mergeCell ref="C13:D13"/>
    <mergeCell ref="A14:B14"/>
    <mergeCell ref="C14:D14"/>
    <mergeCell ref="A15:B15"/>
    <mergeCell ref="C15:D15"/>
    <mergeCell ref="F15:G15"/>
    <mergeCell ref="A16:B16"/>
    <mergeCell ref="C16:D16"/>
    <mergeCell ref="E16:F16"/>
    <mergeCell ref="A17:B17"/>
    <mergeCell ref="C17:D17"/>
    <mergeCell ref="A18:B18"/>
    <mergeCell ref="C18:D18"/>
    <mergeCell ref="F18:G18"/>
  </mergeCells>
  <pageMargins left="0.147638" right="0.147638" top="0.206693" bottom="0.206693" header="0.0" footer="0.0"/>
  <pageSetup paperSize="9" orientation="portrait"/>
  <rowBreaks count="0" manualBreakCount="0">
    </rowBreaks>
</worksheet>
</file>