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<sst xmlns="http://schemas.openxmlformats.org/spreadsheetml/2006/main" count="58" uniqueCount="58">
  <si>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</si>
  <si>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QTT210</t>
  </si>
  <si>
    <t xml:space="preserve">m²</t>
  </si>
  <si>
    <t xml:space="preserve">Techo inclinado de tejas.</t>
  </si>
  <si>
    <r>
      <rPr>
        <sz val="8.25"/>
        <color rgb="FF000000"/>
        <rFont val="Arial"/>
        <family val="2"/>
      </rPr>
      <t xml:space="preserve">Techo inclinado con una pendiente media del 30%. FORMACIÓN DE PENDIENTES: tablero cerámico hueco machihembrado, para revestir, 100x30x3,5 cm, con las testas rectas, con una capa de regularización de mortero de cemento, confeccionado en obra, dosificación 1:6, de 3 cm de espesor y acabado frotachado y relleno de las juntas entre las piezas de dos tramos contiguos con el mismo mortero, sobre tabiques aligerados de ladrillo cerámico hueco de 24x11,5x9 cm recibido con mortero de cemento, confeccionado en obra, dosificación 1:6, rematados superiormente con maestras de mortero de cemento, confeccionado en obra, dosificación 1:6, todo ello sobre losa de concreto; COBERTURA: tejas cerámicas curvas, acabado con engobe color rojo, 40,8x15x11,6 cm, recibidas con mortero de cemento, confeccionado en obra, dosificación 1:8. Incluso, resolución de puntos singulares y piezas especiales de la cobertura. El precio no incluye la losa de concreto.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</si>
  <si>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</si>
  <si>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</si>
  <si>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</si>
  <si>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</si>
  <si>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</si>
  <si>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</si>
  <si>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</si>
  <si>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</si>
  <si>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</si>
  <si>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</si>
  <si>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</si>
  <si>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</si>
  <si>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</si>
  <si>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</si>
  <si>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</si>
  <si>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</si>
  <si>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</si>
  <si>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</si>
  <si>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</si>
  <si>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</si>
  <si>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</si>
  <si>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</si>
  <si>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mt13tac050a</t>
  </si>
  <si>
    <t xml:space="preserve">Ud</t>
  </si>
  <si>
    <t xml:space="preserve">Teja cerámica curva, acabado con engobe color rojo, 40,8x15x11,6 cm.</t>
  </si>
  <si>
    <t xml:space="preserve">mt13tac051a</t>
  </si>
  <si>
    <t xml:space="preserve">Ud</t>
  </si>
  <si>
    <t xml:space="preserve">Caballete cerámico, acabado con engobe color rojo, 44x28,5x10,5 cm, para tejas curvas.</t>
  </si>
  <si>
    <t xml:space="preserve">mt13tac055a</t>
  </si>
  <si>
    <t xml:space="preserve">Ud</t>
  </si>
  <si>
    <t xml:space="preserve">Teja cerámica de ventilación, acabado con engobe color rojo, 40,8x15x6,3 cm, para tejas curvas.</t>
  </si>
  <si>
    <t xml:space="preserve">mt13tac100</t>
  </si>
  <si>
    <t xml:space="preserve">kg</t>
  </si>
  <si>
    <t xml:space="preserve">Pigmento para mortero.</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</si>
  <si>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</si>
  <si>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</si>
  <si>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</si>
  <si>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</si>
  <si>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</si>
  <si>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</si>
  <si>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</si>
  <si>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</si>
  <si>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</si>
  <si>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</si>
  <si>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</si>
  <si>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</si>
  <si>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</si>
  <si>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</si>
  <si>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</si>
  <si>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</si>
  <si>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</si>
  <si>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127,88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</si>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</sst>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22.989</v>
      </c>
      <c r="G10" s="12">
        <v>0.98</v>
      </c>
      <c r="H10" s="12">
        <f ca="1">ROUND(INDIRECT(ADDRESS(ROW()+(0), COLUMN()+(-2), 1))*INDIRECT(ADDRESS(ROW()+(0), COLUMN()+(-1), 1)), 2)</f>
        <v>22.53</v>
      </c>
    </row>
    <row r="11" spans="1:8" ht="13.50" thickBot="1" customHeight="1">
      <c r="A11" s="1" t="s">
        <v>15</v>
      </c>
      <c r="B11" s="1"/>
      <c r="C11" s="10" t="s">
        <v>16</v>
      </c>
      <c r="D11" s="10"/>
      <c r="E11" s="1" t="s">
        <v>17</v>
      </c>
      <c r="F11" s="11">
        <v>0.024</v>
      </c>
      <c r="G11" s="12">
        <v>4.68</v>
      </c>
      <c r="H11" s="12">
        <f ca="1">ROUND(INDIRECT(ADDRESS(ROW()+(0), COLUMN()+(-2), 1))*INDIRECT(ADDRESS(ROW()+(0), COLUMN()+(-1), 1)), 2)</f>
        <v>0.11</v>
      </c>
    </row>
    <row r="12" spans="1:8" ht="13.50" thickBot="1" customHeight="1">
      <c r="A12" s="1" t="s">
        <v>18</v>
      </c>
      <c r="B12" s="1"/>
      <c r="C12" s="10" t="s">
        <v>19</v>
      </c>
      <c r="D12" s="10"/>
      <c r="E12" s="1" t="s">
        <v>20</v>
      </c>
      <c r="F12" s="11">
        <v>0.178</v>
      </c>
      <c r="G12" s="12">
        <v>62.49</v>
      </c>
      <c r="H12" s="12">
        <f ca="1">ROUND(INDIRECT(ADDRESS(ROW()+(0), COLUMN()+(-2), 1))*INDIRECT(ADDRESS(ROW()+(0), COLUMN()+(-1), 1)), 2)</f>
        <v>11.12</v>
      </c>
    </row>
    <row r="13" spans="1:8" ht="13.50" thickBot="1" customHeight="1">
      <c r="A13" s="1" t="s">
        <v>21</v>
      </c>
      <c r="B13" s="1"/>
      <c r="C13" s="10" t="s">
        <v>22</v>
      </c>
      <c r="D13" s="10"/>
      <c r="E13" s="1" t="s">
        <v>23</v>
      </c>
      <c r="F13" s="11">
        <v>23.25</v>
      </c>
      <c r="G13" s="12">
        <v>0.47</v>
      </c>
      <c r="H13" s="12">
        <f ca="1">ROUND(INDIRECT(ADDRESS(ROW()+(0), COLUMN()+(-2), 1))*INDIRECT(ADDRESS(ROW()+(0), COLUMN()+(-1), 1)), 2)</f>
        <v>10.93</v>
      </c>
    </row>
    <row r="14" spans="1:8" ht="24.00" thickBot="1" customHeight="1">
      <c r="A14" s="1" t="s">
        <v>24</v>
      </c>
      <c r="B14" s="1"/>
      <c r="C14" s="10" t="s">
        <v>25</v>
      </c>
      <c r="D14" s="10"/>
      <c r="E14" s="1" t="s">
        <v>26</v>
      </c>
      <c r="F14" s="11">
        <v>3.633</v>
      </c>
      <c r="G14" s="12">
        <v>5.76</v>
      </c>
      <c r="H14" s="12">
        <f ca="1">ROUND(INDIRECT(ADDRESS(ROW()+(0), COLUMN()+(-2), 1))*INDIRECT(ADDRESS(ROW()+(0), COLUMN()+(-1), 1)), 2)</f>
        <v>20.93</v>
      </c>
    </row>
    <row r="15" spans="1:8" ht="13.50" thickBot="1" customHeight="1">
      <c r="A15" s="1" t="s">
        <v>27</v>
      </c>
      <c r="B15" s="1"/>
      <c r="C15" s="10" t="s">
        <v>28</v>
      </c>
      <c r="D15" s="10"/>
      <c r="E15" s="1" t="s">
        <v>29</v>
      </c>
      <c r="F15" s="11">
        <v>36.921</v>
      </c>
      <c r="G15" s="12">
        <v>3.25</v>
      </c>
      <c r="H15" s="12">
        <f ca="1">ROUND(INDIRECT(ADDRESS(ROW()+(0), COLUMN()+(-2), 1))*INDIRECT(ADDRESS(ROW()+(0), COLUMN()+(-1), 1)), 2)</f>
        <v>119.99</v>
      </c>
    </row>
    <row r="16" spans="1:8" ht="24.00" thickBot="1" customHeight="1">
      <c r="A16" s="1" t="s">
        <v>30</v>
      </c>
      <c r="B16" s="1"/>
      <c r="C16" s="10" t="s">
        <v>31</v>
      </c>
      <c r="D16" s="10"/>
      <c r="E16" s="1" t="s">
        <v>32</v>
      </c>
      <c r="F16" s="11">
        <v>0.32</v>
      </c>
      <c r="G16" s="12">
        <v>41.4</v>
      </c>
      <c r="H16" s="12">
        <f ca="1">ROUND(INDIRECT(ADDRESS(ROW()+(0), COLUMN()+(-2), 1))*INDIRECT(ADDRESS(ROW()+(0), COLUMN()+(-1), 1)), 2)</f>
        <v>13.25</v>
      </c>
    </row>
    <row r="17" spans="1:8" ht="24.00" thickBot="1" customHeight="1">
      <c r="A17" s="1" t="s">
        <v>33</v>
      </c>
      <c r="B17" s="1"/>
      <c r="C17" s="10" t="s">
        <v>34</v>
      </c>
      <c r="D17" s="10"/>
      <c r="E17" s="1" t="s">
        <v>35</v>
      </c>
      <c r="F17" s="11">
        <v>0.1</v>
      </c>
      <c r="G17" s="12">
        <v>168.69</v>
      </c>
      <c r="H17" s="12">
        <f ca="1">ROUND(INDIRECT(ADDRESS(ROW()+(0), COLUMN()+(-2), 1))*INDIRECT(ADDRESS(ROW()+(0), COLUMN()+(-1), 1)), 2)</f>
        <v>16.87</v>
      </c>
    </row>
    <row r="18" spans="1:8" ht="13.50" thickBot="1" customHeight="1">
      <c r="A18" s="1" t="s">
        <v>36</v>
      </c>
      <c r="B18" s="1"/>
      <c r="C18" s="10" t="s">
        <v>37</v>
      </c>
      <c r="D18" s="10"/>
      <c r="E18" s="1" t="s">
        <v>38</v>
      </c>
      <c r="F18" s="13">
        <v>0.027</v>
      </c>
      <c r="G18" s="14">
        <v>22.1</v>
      </c>
      <c r="H18" s="14">
        <f ca="1">ROUND(INDIRECT(ADDRESS(ROW()+(0), COLUMN()+(-2), 1))*INDIRECT(ADDRESS(ROW()+(0), COLUMN()+(-1), 1)), 2)</f>
        <v>0.6</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216.33</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0.085</v>
      </c>
      <c r="G21" s="14">
        <v>10.45</v>
      </c>
      <c r="H21" s="14">
        <f ca="1">ROUND(INDIRECT(ADDRESS(ROW()+(0), COLUMN()+(-2), 1))*INDIRECT(ADDRESS(ROW()+(0), COLUMN()+(-1), 1)), 2)</f>
        <v>0.89</v>
      </c>
    </row>
    <row r="22" spans="1:8" ht="13.50" thickBot="1" customHeight="1">
      <c r="A22" s="15"/>
      <c r="B22" s="15"/>
      <c r="C22" s="15"/>
      <c r="D22" s="15"/>
      <c r="E22" s="15"/>
      <c r="F22" s="9" t="s">
        <v>44</v>
      </c>
      <c r="G22" s="9"/>
      <c r="H22" s="17">
        <f ca="1">ROUND(SUM(INDIRECT(ADDRESS(ROW()+(-1), COLUMN()+(0), 1))), 2)</f>
        <v>0.89</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2.117</v>
      </c>
      <c r="G24" s="12">
        <v>31.48</v>
      </c>
      <c r="H24" s="12">
        <f ca="1">ROUND(INDIRECT(ADDRESS(ROW()+(0), COLUMN()+(-2), 1))*INDIRECT(ADDRESS(ROW()+(0), COLUMN()+(-1), 1)), 2)</f>
        <v>66.64</v>
      </c>
    </row>
    <row r="25" spans="1:8" ht="13.50" thickBot="1" customHeight="1">
      <c r="A25" s="1" t="s">
        <v>49</v>
      </c>
      <c r="B25" s="1"/>
      <c r="C25" s="10" t="s">
        <v>50</v>
      </c>
      <c r="D25" s="10"/>
      <c r="E25" s="1" t="s">
        <v>51</v>
      </c>
      <c r="F25" s="13">
        <v>3.251</v>
      </c>
      <c r="G25" s="14">
        <v>21.05</v>
      </c>
      <c r="H25" s="14">
        <f ca="1">ROUND(INDIRECT(ADDRESS(ROW()+(0), COLUMN()+(-2), 1))*INDIRECT(ADDRESS(ROW()+(0), COLUMN()+(-1), 1)), 2)</f>
        <v>68.43</v>
      </c>
    </row>
    <row r="26" spans="1:8" ht="13.50" thickBot="1" customHeight="1">
      <c r="A26" s="15"/>
      <c r="B26" s="15"/>
      <c r="C26" s="15"/>
      <c r="D26" s="15"/>
      <c r="E26" s="15"/>
      <c r="F26" s="9" t="s">
        <v>52</v>
      </c>
      <c r="G26" s="9"/>
      <c r="H26" s="17">
        <f ca="1">ROUND(SUM(INDIRECT(ADDRESS(ROW()+(-1), COLUMN()+(0), 1)),INDIRECT(ADDRESS(ROW()+(-2), COLUMN()+(0), 1))), 2)</f>
        <v>135.07</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10</v>
      </c>
      <c r="G28" s="14">
        <f ca="1">ROUND(SUM(INDIRECT(ADDRESS(ROW()+(-2), COLUMN()+(1), 1)),INDIRECT(ADDRESS(ROW()+(-6), COLUMN()+(1), 1)),INDIRECT(ADDRESS(ROW()+(-9), COLUMN()+(1), 1))), 2)</f>
        <v>352.29</v>
      </c>
      <c r="H28" s="14">
        <f ca="1">ROUND(INDIRECT(ADDRESS(ROW()+(0), COLUMN()+(-2), 1))*INDIRECT(ADDRESS(ROW()+(0), COLUMN()+(-1), 1))/100, 2)</f>
        <v>35.23</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387.52</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