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<sst xmlns="http://schemas.openxmlformats.org/spreadsheetml/2006/main" count="38" uniqueCount="38">
  <si>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</si>
  <si>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RAG012</t>
  </si>
  <si>
    <t xml:space="preserve">m²</t>
  </si>
  <si>
    <t xml:space="preserve">Enchape sobre superficie soporte interior de placas de yeso laminado.</t>
  </si>
  <si>
    <r>
      <rPr>
        <sz val="8.25"/>
        <color rgb="FF000000"/>
        <rFont val="Arial"/>
        <family val="2"/>
      </rPr>
      <t xml:space="preserve">Enchape con azulejo acabado liso, 20x20 cm, 8 €/m², capacidad de absorción de agua E&gt;10%, resistencia al deslizamiento muy baja, colocado sobre una superficie soporte de placas de yeso laminado, en paramentos interiores, recibido con adhesivo cementoso de fraguado normal, C1 color gris, sin junta (separación entre 1,5 y 3 mm); cantoneras de PVC.</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</si>
  <si>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</si>
  <si>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</si>
  <si>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</si>
  <si>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</si>
  <si>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</si>
  <si>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</si>
  <si>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</si>
  <si>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mt09mcr021g</t>
  </si>
  <si>
    <t xml:space="preserve">kg</t>
  </si>
  <si>
    <t xml:space="preserve">Adhesivo cementoso de fraguado normal, C1, color gris.</t>
  </si>
  <si>
    <t xml:space="preserve">mt19awa010</t>
  </si>
  <si>
    <t xml:space="preserve">m</t>
  </si>
  <si>
    <t xml:space="preserve">Cantonera de PVC en esquinas alicatadas.</t>
  </si>
  <si>
    <t xml:space="preserve">mt19aba010b800</t>
  </si>
  <si>
    <t xml:space="preserve">m²</t>
  </si>
  <si>
    <t xml:space="preserve">Baldosa cerámica de azulejo liso, 20x20 cm, S/. 8,00/m², capacidad de absorción de agua E&gt;10%.</t>
  </si>
  <si>
    <t xml:space="preserve">mt09mcp020bv</t>
  </si>
  <si>
    <t xml:space="preserve">kg</t>
  </si>
  <si>
    <t xml:space="preserve">Mortero de juntas cementoso tipo L, color blanco, para juntas de hasta 3 mm, compuesto por cemento blanco de alta resistencia y aditivos especiales.</t>
  </si>
  <si>
    <t xml:space="preserve">Subtotal materiales:</t>
  </si>
  <si>
    <t xml:space="preserve">Mano de obra</t>
  </si>
  <si>
    <t xml:space="preserve">mo024</t>
  </si>
  <si>
    <t xml:space="preserve">h</t>
  </si>
  <si>
    <t xml:space="preserve">Operario enchapador.</t>
  </si>
  <si>
    <t xml:space="preserve">mo062</t>
  </si>
  <si>
    <t xml:space="preserve">h</t>
  </si>
  <si>
    <t xml:space="preserve">Oficial enchapador.</t>
  </si>
  <si>
    <t xml:space="preserve">Subtotal mano de obra:</t>
  </si>
  <si>
    <t xml:space="preserve">Herramientas</t>
  </si>
  <si>
    <t xml:space="preserve">%</t>
  </si>
  <si>
    <t xml:space="preserve">Herramientas</t>
  </si>
  <si>
    <t xml:space="preserve">Coste de mantenimiento decenal: S/. 12,16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</si>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</sst>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0.85" customWidth="1"/>
    <col min="4" max="4" width="7.65" customWidth="1"/>
    <col min="5" max="5" width="72.42"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3</v>
      </c>
      <c r="G10" s="12">
        <v>0.98</v>
      </c>
      <c r="H10" s="12">
        <f ca="1">ROUND(INDIRECT(ADDRESS(ROW()+(0), COLUMN()+(-2), 1))*INDIRECT(ADDRESS(ROW()+(0), COLUMN()+(-1), 1)), 2)</f>
        <v>2.94</v>
      </c>
    </row>
    <row r="11" spans="1:8" ht="13.50" thickBot="1" customHeight="1">
      <c r="A11" s="1" t="s">
        <v>15</v>
      </c>
      <c r="B11" s="1"/>
      <c r="C11" s="1"/>
      <c r="D11" s="10" t="s">
        <v>16</v>
      </c>
      <c r="E11" s="1" t="s">
        <v>17</v>
      </c>
      <c r="F11" s="11">
        <v>0.5</v>
      </c>
      <c r="G11" s="12">
        <v>4.57</v>
      </c>
      <c r="H11" s="12">
        <f ca="1">ROUND(INDIRECT(ADDRESS(ROW()+(0), COLUMN()+(-2), 1))*INDIRECT(ADDRESS(ROW()+(0), COLUMN()+(-1), 1)), 2)</f>
        <v>2.29</v>
      </c>
    </row>
    <row r="12" spans="1:8" ht="24.00" thickBot="1" customHeight="1">
      <c r="A12" s="1" t="s">
        <v>18</v>
      </c>
      <c r="B12" s="1"/>
      <c r="C12" s="1"/>
      <c r="D12" s="10" t="s">
        <v>19</v>
      </c>
      <c r="E12" s="1" t="s">
        <v>20</v>
      </c>
      <c r="F12" s="11">
        <v>1.05</v>
      </c>
      <c r="G12" s="12">
        <v>30.28</v>
      </c>
      <c r="H12" s="12">
        <f ca="1">ROUND(INDIRECT(ADDRESS(ROW()+(0), COLUMN()+(-2), 1))*INDIRECT(ADDRESS(ROW()+(0), COLUMN()+(-1), 1)), 2)</f>
        <v>31.79</v>
      </c>
    </row>
    <row r="13" spans="1:8" ht="24.00" thickBot="1" customHeight="1">
      <c r="A13" s="1" t="s">
        <v>21</v>
      </c>
      <c r="B13" s="1"/>
      <c r="C13" s="1"/>
      <c r="D13" s="10" t="s">
        <v>22</v>
      </c>
      <c r="E13" s="1" t="s">
        <v>23</v>
      </c>
      <c r="F13" s="13">
        <v>0.113</v>
      </c>
      <c r="G13" s="14">
        <v>4.53</v>
      </c>
      <c r="H13" s="14">
        <f ca="1">ROUND(INDIRECT(ADDRESS(ROW()+(0), COLUMN()+(-2), 1))*INDIRECT(ADDRESS(ROW()+(0), COLUMN()+(-1), 1)), 2)</f>
        <v>0.51</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37.53</v>
      </c>
    </row>
    <row r="15" spans="1:8" ht="13.50" thickBot="1" customHeight="1">
      <c r="A15" s="15">
        <v>2</v>
      </c>
      <c r="B15" s="15"/>
      <c r="C15" s="15"/>
      <c r="D15" s="15"/>
      <c r="E15" s="18" t="s">
        <v>25</v>
      </c>
      <c r="F15" s="18"/>
      <c r="G15" s="15"/>
      <c r="H15" s="15"/>
    </row>
    <row r="16" spans="1:8" ht="13.50" thickBot="1" customHeight="1">
      <c r="A16" s="1" t="s">
        <v>26</v>
      </c>
      <c r="B16" s="1"/>
      <c r="C16" s="1"/>
      <c r="D16" s="10" t="s">
        <v>27</v>
      </c>
      <c r="E16" s="1" t="s">
        <v>28</v>
      </c>
      <c r="F16" s="11">
        <v>0.66</v>
      </c>
      <c r="G16" s="12">
        <v>21.66</v>
      </c>
      <c r="H16" s="12">
        <f ca="1">ROUND(INDIRECT(ADDRESS(ROW()+(0), COLUMN()+(-2), 1))*INDIRECT(ADDRESS(ROW()+(0), COLUMN()+(-1), 1)), 2)</f>
        <v>14.3</v>
      </c>
    </row>
    <row r="17" spans="1:8" ht="13.50" thickBot="1" customHeight="1">
      <c r="A17" s="1" t="s">
        <v>29</v>
      </c>
      <c r="B17" s="1"/>
      <c r="C17" s="1"/>
      <c r="D17" s="10" t="s">
        <v>30</v>
      </c>
      <c r="E17" s="1" t="s">
        <v>31</v>
      </c>
      <c r="F17" s="13">
        <v>0.33</v>
      </c>
      <c r="G17" s="14">
        <v>15</v>
      </c>
      <c r="H17" s="14">
        <f ca="1">ROUND(INDIRECT(ADDRESS(ROW()+(0), COLUMN()+(-2), 1))*INDIRECT(ADDRESS(ROW()+(0), COLUMN()+(-1), 1)), 2)</f>
        <v>4.95</v>
      </c>
    </row>
    <row r="18" spans="1:8" ht="13.50" thickBot="1" customHeight="1">
      <c r="A18" s="15"/>
      <c r="B18" s="15"/>
      <c r="C18" s="15"/>
      <c r="D18" s="15"/>
      <c r="E18" s="15"/>
      <c r="F18" s="9" t="s">
        <v>32</v>
      </c>
      <c r="G18" s="9"/>
      <c r="H18" s="17">
        <f ca="1">ROUND(SUM(INDIRECT(ADDRESS(ROW()+(-1), COLUMN()+(0), 1)),INDIRECT(ADDRESS(ROW()+(-2), COLUMN()+(0), 1))), 2)</f>
        <v>19.25</v>
      </c>
    </row>
    <row r="19" spans="1:8" ht="13.50" thickBot="1" customHeight="1">
      <c r="A19" s="15">
        <v>3</v>
      </c>
      <c r="B19" s="15"/>
      <c r="C19" s="15"/>
      <c r="D19" s="15"/>
      <c r="E19" s="18" t="s">
        <v>33</v>
      </c>
      <c r="F19" s="18"/>
      <c r="G19" s="15"/>
      <c r="H19" s="15"/>
    </row>
    <row r="20" spans="1:8" ht="13.50" thickBot="1" customHeight="1">
      <c r="A20" s="19"/>
      <c r="B20" s="19"/>
      <c r="C20" s="19"/>
      <c r="D20" s="20" t="s">
        <v>34</v>
      </c>
      <c r="E20" s="19" t="s">
        <v>35</v>
      </c>
      <c r="F20" s="13">
        <v>2</v>
      </c>
      <c r="G20" s="14">
        <f ca="1">ROUND(SUM(INDIRECT(ADDRESS(ROW()+(-2), COLUMN()+(1), 1)),INDIRECT(ADDRESS(ROW()+(-6), COLUMN()+(1), 1))), 2)</f>
        <v>56.78</v>
      </c>
      <c r="H20" s="14">
        <f ca="1">ROUND(INDIRECT(ADDRESS(ROW()+(0), COLUMN()+(-2), 1))*INDIRECT(ADDRESS(ROW()+(0), COLUMN()+(-1), 1))/100, 2)</f>
        <v>1.14</v>
      </c>
    </row>
    <row r="21" spans="1:8" ht="13.50" thickBot="1" customHeight="1">
      <c r="A21" s="21" t="s">
        <v>36</v>
      </c>
      <c r="B21" s="21"/>
      <c r="C21" s="21"/>
      <c r="D21" s="22"/>
      <c r="E21" s="23"/>
      <c r="F21" s="24" t="s">
        <v>37</v>
      </c>
      <c r="G21" s="25"/>
      <c r="H21" s="26">
        <f ca="1">ROUND(SUM(INDIRECT(ADDRESS(ROW()+(-1), COLUMN()+(0), 1)),INDIRECT(ADDRESS(ROW()+(-3), COLUMN()+(0), 1)),INDIRECT(ADDRESS(ROW()+(-7), COLUMN()+(0), 1))), 2)</f>
        <v>57.92</v>
      </c>
    </row>
  </sheetData>
  <mergeCells count="23">
    <mergeCell ref="A1:H1"/>
    <mergeCell ref="C3:H3"/>
    <mergeCell ref="A5:H5"/>
    <mergeCell ref="A8:C8"/>
    <mergeCell ref="A9:C9"/>
    <mergeCell ref="E9:F9"/>
    <mergeCell ref="A10:C10"/>
    <mergeCell ref="A11:C11"/>
    <mergeCell ref="A12:C12"/>
    <mergeCell ref="A13:C13"/>
    <mergeCell ref="A14:C14"/>
    <mergeCell ref="F14:G14"/>
    <mergeCell ref="A15:C15"/>
    <mergeCell ref="E15:F15"/>
    <mergeCell ref="A16:C16"/>
    <mergeCell ref="A17:C17"/>
    <mergeCell ref="A18:C18"/>
    <mergeCell ref="F18:G18"/>
    <mergeCell ref="A19:C19"/>
    <mergeCell ref="E19:F19"/>
    <mergeCell ref="A20:C20"/>
    <mergeCell ref="A21:E21"/>
    <mergeCell ref="F21:G21"/>
  </mergeCells>
  <pageMargins left="0.147638" right="0.147638" top="0.206693" bottom="0.206693" header="0.0" footer="0.0"/>
  <pageSetup paperSize="9" orientation="portrait"/>
  <rowBreaks count="0" manualBreakCount="0">
    </rowBreaks>
</worksheet>
</file>