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<sst xmlns="http://schemas.openxmlformats.org/spreadsheetml/2006/main" count="38" uniqueCount="38">
  <si>
    <t xml:space="preserve"/>
  </si>
  <si>
    <t xml:space="preserve">RAG054</t>
  </si>
  <si>
    <t xml:space="preserve">m²</t>
  </si>
  <si>
    <t xml:space="preserve">Enchape "GRESPANIA", sobre superficie soporte interior de mortero de cemento u concreto.</t>
  </si>
  <si>
    <r>
      <rPr>
        <sz val="8.25"/>
        <color rgb="FF000000"/>
        <rFont val="Arial"/>
        <family val="2"/>
      </rPr>
      <t xml:space="preserve">Enchape con baldosas cerámicas de gres porcelánico, estilo cemento, serie Skyline "GRESPANIA", acabado mate en color blanco, 22x90 cm y 10 mm de espesor, colocadas sobre una superficie soporte de mortero de cemento u concreto en paramento interior, recibidas con adhesivo cementoso de uso exclusivo para interiores, Ci color gris, sin junta (separación entre baldosas entre 1,5 y 3 mm); con cantoneras de PVC.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</si>
  <si>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</si>
  <si>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</si>
  <si>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</si>
  <si>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</si>
  <si>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</si>
  <si>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</si>
  <si>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</si>
  <si>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mt09mcr021a</t>
  </si>
  <si>
    <t xml:space="preserve">kg</t>
  </si>
  <si>
    <t xml:space="preserve">Adhesivo cementoso de uso exclusivo para interiores, Ci, color gris.</t>
  </si>
  <si>
    <t xml:space="preserve">mt19awa010</t>
  </si>
  <si>
    <t xml:space="preserve">m</t>
  </si>
  <si>
    <t xml:space="preserve">Cantonera de PVC en esquinas alicatadas.</t>
  </si>
  <si>
    <t xml:space="preserve">mt19agp010aacdb</t>
  </si>
  <si>
    <t xml:space="preserve">m²</t>
  </si>
  <si>
    <t xml:space="preserve">Baldosa cerámica de gres porcelánico, estilo cemento, serie Skyline "GRESPANIA", acabado mate en color blanco, 22x90 cm y 10 mm de espesor, capacidad de absorción de agua E&lt;0,5%.</t>
  </si>
  <si>
    <t xml:space="preserve">mt09mcp020bv</t>
  </si>
  <si>
    <t xml:space="preserve">kg</t>
  </si>
  <si>
    <t xml:space="preserve">Mortero de juntas cementoso tipo L, color blanco, para juntas de hasta 3 mm, compuesto por cemento blanco de alta resistencia y aditivos especiales.</t>
  </si>
  <si>
    <t xml:space="preserve">Subtotal materiales:</t>
  </si>
  <si>
    <t xml:space="preserve">Mano de obra</t>
  </si>
  <si>
    <t xml:space="preserve">mo024</t>
  </si>
  <si>
    <t xml:space="preserve">h</t>
  </si>
  <si>
    <t xml:space="preserve">Operario enchapador.</t>
  </si>
  <si>
    <t xml:space="preserve">mo062</t>
  </si>
  <si>
    <t xml:space="preserve">h</t>
  </si>
  <si>
    <t xml:space="preserve">Oficial enchapador.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</si>
  <si>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</si>
  <si>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</si>
  <si>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</si>
  <si>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</si>
  <si>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46,09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</si>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</sst>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6.29" customWidth="1"/>
    <col min="3" max="3" width="1.87" customWidth="1"/>
    <col min="4" max="4" width="7.65" customWidth="1"/>
    <col min="5" max="5" width="70.38" customWidth="1"/>
    <col min="6" max="6" width="11.90" customWidth="1"/>
    <col min="7" max="7" width="12.0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6</v>
      </c>
      <c r="G10" s="12">
        <v>0.62</v>
      </c>
      <c r="H10" s="12">
        <f ca="1">ROUND(INDIRECT(ADDRESS(ROW()+(0), COLUMN()+(-2), 1))*INDIRECT(ADDRESS(ROW()+(0), COLUMN()+(-1), 1)), 2)</f>
        <v>3.72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0.5</v>
      </c>
      <c r="G11" s="12">
        <v>4.57</v>
      </c>
      <c r="H11" s="12">
        <f ca="1">ROUND(INDIRECT(ADDRESS(ROW()+(0), COLUMN()+(-2), 1))*INDIRECT(ADDRESS(ROW()+(0), COLUMN()+(-1), 1)), 2)</f>
        <v>2.29</v>
      </c>
    </row>
    <row r="12" spans="1:8" ht="34.5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1">
        <v>1.05</v>
      </c>
      <c r="G12" s="12">
        <v>182.79</v>
      </c>
      <c r="H12" s="12">
        <f ca="1">ROUND(INDIRECT(ADDRESS(ROW()+(0), COLUMN()+(-2), 1))*INDIRECT(ADDRESS(ROW()+(0), COLUMN()+(-1), 1)), 2)</f>
        <v>191.93</v>
      </c>
    </row>
    <row r="13" spans="1:8" ht="24.00" thickBot="1" customHeight="1">
      <c r="A13" s="1" t="s">
        <v>21</v>
      </c>
      <c r="B13" s="1"/>
      <c r="C13" s="1"/>
      <c r="D13" s="10" t="s">
        <v>22</v>
      </c>
      <c r="E13" s="1" t="s">
        <v>23</v>
      </c>
      <c r="F13" s="13">
        <v>0.5</v>
      </c>
      <c r="G13" s="14">
        <v>4.53</v>
      </c>
      <c r="H13" s="14">
        <f ca="1">ROUND(INDIRECT(ADDRESS(ROW()+(0), COLUMN()+(-2), 1))*INDIRECT(ADDRESS(ROW()+(0), COLUMN()+(-1), 1)), 2)</f>
        <v>2.27</v>
      </c>
    </row>
    <row r="14" spans="1:8" ht="13.50" thickBot="1" customHeight="1">
      <c r="A14" s="15"/>
      <c r="B14" s="15"/>
      <c r="C14" s="15"/>
      <c r="D14" s="15"/>
      <c r="E14" s="15"/>
      <c r="F14" s="9" t="s">
        <v>24</v>
      </c>
      <c r="G14" s="9"/>
      <c r="H14" s="17">
        <f ca="1">ROUND(SUM(INDIRECT(ADDRESS(ROW()+(-1), COLUMN()+(0), 1)),INDIRECT(ADDRESS(ROW()+(-2), COLUMN()+(0), 1)),INDIRECT(ADDRESS(ROW()+(-3), COLUMN()+(0), 1)),INDIRECT(ADDRESS(ROW()+(-4), COLUMN()+(0), 1))), 2)</f>
        <v>200.21</v>
      </c>
    </row>
    <row r="15" spans="1:8" ht="13.50" thickBot="1" customHeight="1">
      <c r="A15" s="15">
        <v>2</v>
      </c>
      <c r="B15" s="15"/>
      <c r="C15" s="15"/>
      <c r="D15" s="15"/>
      <c r="E15" s="18" t="s">
        <v>25</v>
      </c>
      <c r="F15" s="18"/>
      <c r="G15" s="15"/>
      <c r="H15" s="15"/>
    </row>
    <row r="16" spans="1:8" ht="13.50" thickBot="1" customHeight="1">
      <c r="A16" s="1" t="s">
        <v>26</v>
      </c>
      <c r="B16" s="1"/>
      <c r="C16" s="1"/>
      <c r="D16" s="10" t="s">
        <v>27</v>
      </c>
      <c r="E16" s="1" t="s">
        <v>28</v>
      </c>
      <c r="F16" s="11">
        <v>0.513</v>
      </c>
      <c r="G16" s="12">
        <v>21.66</v>
      </c>
      <c r="H16" s="12">
        <f ca="1">ROUND(INDIRECT(ADDRESS(ROW()+(0), COLUMN()+(-2), 1))*INDIRECT(ADDRESS(ROW()+(0), COLUMN()+(-1), 1)), 2)</f>
        <v>11.11</v>
      </c>
    </row>
    <row r="17" spans="1:8" ht="13.50" thickBot="1" customHeight="1">
      <c r="A17" s="1" t="s">
        <v>29</v>
      </c>
      <c r="B17" s="1"/>
      <c r="C17" s="1"/>
      <c r="D17" s="10" t="s">
        <v>30</v>
      </c>
      <c r="E17" s="1" t="s">
        <v>31</v>
      </c>
      <c r="F17" s="13">
        <v>0.256</v>
      </c>
      <c r="G17" s="14">
        <v>15</v>
      </c>
      <c r="H17" s="14">
        <f ca="1">ROUND(INDIRECT(ADDRESS(ROW()+(0), COLUMN()+(-2), 1))*INDIRECT(ADDRESS(ROW()+(0), COLUMN()+(-1), 1)), 2)</f>
        <v>3.84</v>
      </c>
    </row>
    <row r="18" spans="1:8" ht="13.50" thickBot="1" customHeight="1">
      <c r="A18" s="15"/>
      <c r="B18" s="15"/>
      <c r="C18" s="15"/>
      <c r="D18" s="15"/>
      <c r="E18" s="15"/>
      <c r="F18" s="9" t="s">
        <v>32</v>
      </c>
      <c r="G18" s="9"/>
      <c r="H18" s="17">
        <f ca="1">ROUND(SUM(INDIRECT(ADDRESS(ROW()+(-1), COLUMN()+(0), 1)),INDIRECT(ADDRESS(ROW()+(-2), COLUMN()+(0), 1))), 2)</f>
        <v>14.95</v>
      </c>
    </row>
    <row r="19" spans="1:8" ht="13.50" thickBot="1" customHeight="1">
      <c r="A19" s="15">
        <v>3</v>
      </c>
      <c r="B19" s="15"/>
      <c r="C19" s="15"/>
      <c r="D19" s="15"/>
      <c r="E19" s="18" t="s">
        <v>33</v>
      </c>
      <c r="F19" s="18"/>
      <c r="G19" s="15"/>
      <c r="H19" s="15"/>
    </row>
    <row r="20" spans="1:8" ht="13.50" thickBot="1" customHeight="1">
      <c r="A20" s="19"/>
      <c r="B20" s="19"/>
      <c r="C20" s="19"/>
      <c r="D20" s="20" t="s">
        <v>34</v>
      </c>
      <c r="E20" s="19" t="s">
        <v>35</v>
      </c>
      <c r="F20" s="13">
        <v>2</v>
      </c>
      <c r="G20" s="14">
        <f ca="1">ROUND(SUM(INDIRECT(ADDRESS(ROW()+(-2), COLUMN()+(1), 1)),INDIRECT(ADDRESS(ROW()+(-6), COLUMN()+(1), 1))), 2)</f>
        <v>215.16</v>
      </c>
      <c r="H20" s="14">
        <f ca="1">ROUND(INDIRECT(ADDRESS(ROW()+(0), COLUMN()+(-2), 1))*INDIRECT(ADDRESS(ROW()+(0), COLUMN()+(-1), 1))/100, 2)</f>
        <v>4.3</v>
      </c>
    </row>
    <row r="21" spans="1:8" ht="13.50" thickBot="1" customHeight="1">
      <c r="A21" s="21" t="s">
        <v>36</v>
      </c>
      <c r="B21" s="21"/>
      <c r="C21" s="21"/>
      <c r="D21" s="22"/>
      <c r="E21" s="23"/>
      <c r="F21" s="24" t="s">
        <v>37</v>
      </c>
      <c r="G21" s="25"/>
      <c r="H21" s="26">
        <f ca="1">ROUND(SUM(INDIRECT(ADDRESS(ROW()+(-1), COLUMN()+(0), 1)),INDIRECT(ADDRESS(ROW()+(-3), COLUMN()+(0), 1)),INDIRECT(ADDRESS(ROW()+(-7), COLUMN()+(0), 1))), 2)</f>
        <v>219.46</v>
      </c>
    </row>
  </sheetData>
  <mergeCells count="23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A14:C14"/>
    <mergeCell ref="F14:G14"/>
    <mergeCell ref="A15:C15"/>
    <mergeCell ref="E15:F15"/>
    <mergeCell ref="A16:C16"/>
    <mergeCell ref="A17:C17"/>
    <mergeCell ref="A18:C18"/>
    <mergeCell ref="F18:G18"/>
    <mergeCell ref="A19:C19"/>
    <mergeCell ref="E19:F19"/>
    <mergeCell ref="A20:C20"/>
    <mergeCell ref="A21:E21"/>
    <mergeCell ref="F21:G21"/>
  </mergeCells>
  <pageMargins left="0.147638" right="0.147638" top="0.206693" bottom="0.206693" header="0.0" footer="0.0"/>
  <pageSetup paperSize="9" orientation="portrait"/>
  <rowBreaks count="0" manualBreakCount="0">
    </rowBreaks>
</worksheet>
</file>