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<sst xmlns="http://schemas.openxmlformats.org/spreadsheetml/2006/main" count="41" uniqueCount="41">
  <si>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</si>
  <si>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RCP010</t>
  </si>
  <si>
    <t xml:space="preserve">m²</t>
  </si>
  <si>
    <t xml:space="preserve">Enchapado interior, sin cámara, con placas de piedra natural, "sistema tradicional".</t>
  </si>
  <si>
    <r>
      <rPr>
        <sz val="8.25"/>
        <color rgb="FF000000"/>
        <rFont val="Arial"/>
        <family val="2"/>
      </rPr>
      <t xml:space="preserve">Enchapado de paramentos interiores, hasta 3 m de altura, con placas mecanizadas de granito Gris Quintana, acabado pulido, 60x40x3 cm, fijadas con anclajes de varilla de acero galvanizado, de 3 mm de diámetro y retacadas con mortero de cemento 1:3; rejuntado con mortero de juntas especial para revestimientos de piedra natural.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</si>
  <si>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</si>
  <si>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</si>
  <si>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</si>
  <si>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</si>
  <si>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</si>
  <si>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</si>
  <si>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</si>
  <si>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mt18bgn010amc</t>
  </si>
  <si>
    <t xml:space="preserve">m²</t>
  </si>
  <si>
    <t xml:space="preserve">Placa mecanizada de granito nacional, Gris Quintana, 60x40x3 cm, acabado pulido.</t>
  </si>
  <si>
    <t xml:space="preserve">mt19paj015a</t>
  </si>
  <si>
    <t xml:space="preserve">Ud</t>
  </si>
  <si>
    <t xml:space="preserve">Varilla de acero galvanizado, de 3 mm de diámetro, para anclaje de enchapados de paramentos con materiales pétreos.</t>
  </si>
  <si>
    <t xml:space="preserve">mt09mor010f</t>
  </si>
  <si>
    <t xml:space="preserve">m³</t>
  </si>
  <si>
    <t xml:space="preserve">Mortero de cemento CEM II/B-P 32,5 N tipo M-15, confeccionado en obra con 450 kg/m³ de cemento y una proporción en volumen 1/3.</t>
  </si>
  <si>
    <t xml:space="preserve">mt18acc040</t>
  </si>
  <si>
    <t xml:space="preserve">Ud</t>
  </si>
  <si>
    <t xml:space="preserve">Separadores de PVC, de 2 mm de espesor, para juntas horizontales en paramentos de piedra natural.</t>
  </si>
  <si>
    <t xml:space="preserve">mt09mcr220</t>
  </si>
  <si>
    <t xml:space="preserve">kg</t>
  </si>
  <si>
    <t xml:space="preserve">Mortero de rejuntado para revestimientos, interiores o exteriores, de piedra natural, pulida o para pulir, compuesto de cemento, agregados a base de polvo de mármol, pigmentos resistentes a los álcalis y aditivos especiales.</t>
  </si>
  <si>
    <t xml:space="preserve">Subtotal materiales:</t>
  </si>
  <si>
    <t xml:space="preserve">Mano de obra</t>
  </si>
  <si>
    <t xml:space="preserve">mo022</t>
  </si>
  <si>
    <t xml:space="preserve">h</t>
  </si>
  <si>
    <t xml:space="preserve">Operario de cantera.</t>
  </si>
  <si>
    <t xml:space="preserve">mo060</t>
  </si>
  <si>
    <t xml:space="preserve">h</t>
  </si>
  <si>
    <t xml:space="preserve">Oficial de cantera.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</si>
  <si>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</si>
  <si>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</si>
  <si>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</si>
  <si>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</si>
  <si>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75,69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</si>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</sst>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99" customWidth="1"/>
    <col min="4" max="4" width="72.08" customWidth="1"/>
    <col min="5" max="5" width="12.07" customWidth="1"/>
    <col min="6" max="6" width="11.90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245</v>
      </c>
      <c r="G10" s="12">
        <f ca="1">ROUND(INDIRECT(ADDRESS(ROW()+(0), COLUMN()+(-2), 1))*INDIRECT(ADDRESS(ROW()+(0), COLUMN()+(-1), 1)), 2)</f>
        <v>257.25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9</v>
      </c>
      <c r="F11" s="12">
        <v>0.86</v>
      </c>
      <c r="G11" s="12">
        <f ca="1">ROUND(INDIRECT(ADDRESS(ROW()+(0), COLUMN()+(-2), 1))*INDIRECT(ADDRESS(ROW()+(0), COLUMN()+(-1), 1)), 2)</f>
        <v>7.74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0.025</v>
      </c>
      <c r="F12" s="12">
        <v>417.32</v>
      </c>
      <c r="G12" s="12">
        <f ca="1">ROUND(INDIRECT(ADDRESS(ROW()+(0), COLUMN()+(-2), 1))*INDIRECT(ADDRESS(ROW()+(0), COLUMN()+(-1), 1)), 2)</f>
        <v>10.43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34</v>
      </c>
      <c r="F13" s="12">
        <v>0.07</v>
      </c>
      <c r="G13" s="12">
        <f ca="1">ROUND(INDIRECT(ADDRESS(ROW()+(0), COLUMN()+(-2), 1))*INDIRECT(ADDRESS(ROW()+(0), COLUMN()+(-1), 1)), 2)</f>
        <v>2.38</v>
      </c>
    </row>
    <row r="14" spans="1:7" ht="34.50" thickBot="1" customHeight="1">
      <c r="A14" s="1" t="s">
        <v>24</v>
      </c>
      <c r="B14" s="1"/>
      <c r="C14" s="10" t="s">
        <v>25</v>
      </c>
      <c r="D14" s="1" t="s">
        <v>26</v>
      </c>
      <c r="E14" s="13">
        <v>0.15</v>
      </c>
      <c r="F14" s="14">
        <v>5.03</v>
      </c>
      <c r="G14" s="14">
        <f ca="1">ROUND(INDIRECT(ADDRESS(ROW()+(0), COLUMN()+(-2), 1))*INDIRECT(ADDRESS(ROW()+(0), COLUMN()+(-1), 1)), 2)</f>
        <v>0.75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278.55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1.202</v>
      </c>
      <c r="F17" s="12">
        <v>21.66</v>
      </c>
      <c r="G17" s="12">
        <f ca="1">ROUND(INDIRECT(ADDRESS(ROW()+(0), COLUMN()+(-2), 1))*INDIRECT(ADDRESS(ROW()+(0), COLUMN()+(-1), 1)), 2)</f>
        <v>26.04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1.202</v>
      </c>
      <c r="F18" s="14">
        <v>15</v>
      </c>
      <c r="G18" s="14">
        <f ca="1">ROUND(INDIRECT(ADDRESS(ROW()+(0), COLUMN()+(-2), 1))*INDIRECT(ADDRESS(ROW()+(0), COLUMN()+(-1), 1)), 2)</f>
        <v>18.03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1))), 2)</f>
        <v>44.07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9"/>
      <c r="B21" s="19"/>
      <c r="C21" s="20" t="s">
        <v>37</v>
      </c>
      <c r="D21" s="19" t="s">
        <v>38</v>
      </c>
      <c r="E21" s="13">
        <v>2</v>
      </c>
      <c r="F21" s="14">
        <f ca="1">ROUND(SUM(INDIRECT(ADDRESS(ROW()+(-2), COLUMN()+(1), 1)),INDIRECT(ADDRESS(ROW()+(-6), COLUMN()+(1), 1))), 2)</f>
        <v>322.62</v>
      </c>
      <c r="G21" s="14">
        <f ca="1">ROUND(INDIRECT(ADDRESS(ROW()+(0), COLUMN()+(-2), 1))*INDIRECT(ADDRESS(ROW()+(0), COLUMN()+(-1), 1))/100, 2)</f>
        <v>6.45</v>
      </c>
    </row>
    <row r="22" spans="1:7" ht="13.50" thickBot="1" customHeight="1">
      <c r="A22" s="21" t="s">
        <v>39</v>
      </c>
      <c r="B22" s="21"/>
      <c r="C22" s="22"/>
      <c r="D22" s="23"/>
      <c r="E22" s="24" t="s">
        <v>40</v>
      </c>
      <c r="F22" s="25"/>
      <c r="G22" s="26">
        <f ca="1">ROUND(SUM(INDIRECT(ADDRESS(ROW()+(-1), COLUMN()+(0), 1)),INDIRECT(ADDRESS(ROW()+(-3), COLUMN()+(0), 1)),INDIRECT(ADDRESS(ROW()+(-7), COLUMN()+(0), 1))), 2)</f>
        <v>329.07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D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