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<sst xmlns="http://schemas.openxmlformats.org/spreadsheetml/2006/main" count="35" uniqueCount="35">
  <si>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</si>
  <si>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RSY010</t>
  </si>
  <si>
    <t xml:space="preserve">m²</t>
  </si>
  <si>
    <t xml:space="preserve">Reparación de piso de concreto, con mortero.</t>
  </si>
  <si>
    <r>
      <rPr>
        <sz val="8.25"/>
        <color rgb="FF000000"/>
        <rFont val="Arial"/>
        <family val="2"/>
      </rPr>
      <t xml:space="preserve">Reparación de piso de concreto, con mortero reparador, modificado con polímeros, reforzado con fibras, de muy alta resistencia mecánica y retracción compensada, con una resistencia a compresión a 28 días mayor o igual a 50 N/mm² y un módulo de elasticidad mayor o igual a 20000 N/mm², Euroclase A1 de reacción al fuego, de 20 mm de espesor medio, previa aplicación de adhesivo de dos componentes, como puente de unión. El precio no incluye la preparación del soporte.</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</si>
  <si>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</si>
  <si>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</si>
  <si>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</si>
  <si>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</si>
  <si>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</si>
  <si>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</si>
  <si>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</si>
  <si>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mt09rep032d</t>
  </si>
  <si>
    <t xml:space="preserve">kg</t>
  </si>
  <si>
    <t xml:space="preserve">Adhesivo de dos componentes, a base de resina epoxi y un endurecedor, para la correcta unión entre el concreto fresco y el concreto endurecido.</t>
  </si>
  <si>
    <t xml:space="preserve">mt28mrp010h</t>
  </si>
  <si>
    <t xml:space="preserve">kg</t>
  </si>
  <si>
    <t xml:space="preserve">Mortero reparador, modificado con polímeros, reforzado con fibras, de muy alta resistencia mecánica y retracción compensada, con una resistencia a compresión a 28 días mayor o igual a 50 N/mm² y un módulo de elasticidad mayor o igual a 20000 N/mm², Euroclase A1 de reacción al fuego, compuesto por cementos especiales, agregados seleccionados, aditivos y fibras, aplicado en espesores de hasta 50 mm en vertical sin encofrar y 100 mm en horizontal.</t>
  </si>
  <si>
    <t xml:space="preserve">Subtotal materiales:</t>
  </si>
  <si>
    <t xml:space="preserve">Mano de obra</t>
  </si>
  <si>
    <t xml:space="preserve">mo020</t>
  </si>
  <si>
    <t xml:space="preserve">h</t>
  </si>
  <si>
    <t xml:space="preserve">Operario de construcción.</t>
  </si>
  <si>
    <t xml:space="preserve">mo077</t>
  </si>
  <si>
    <t xml:space="preserve">h</t>
  </si>
  <si>
    <t xml:space="preserve">Oficial de construcción.</t>
  </si>
  <si>
    <t xml:space="preserve">mo113</t>
  </si>
  <si>
    <t xml:space="preserve">h</t>
  </si>
  <si>
    <t xml:space="preserve">Peón de construcción.</t>
  </si>
  <si>
    <t xml:space="preserve">Subtotal mano de obra:</t>
  </si>
  <si>
    <t xml:space="preserve">Herramientas</t>
  </si>
  <si>
    <t xml:space="preserve">%</t>
  </si>
  <si>
    <t xml:space="preserve">Herramientas</t>
  </si>
  <si>
    <t xml:space="preserve">Coste de mantenimiento decenal: S/. 26,65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</si>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</sst>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42" customWidth="1"/>
    <col min="3" max="3" width="1.87" customWidth="1"/>
    <col min="4" max="4" width="5.78" customWidth="1"/>
    <col min="5" max="5" width="74.46" customWidth="1"/>
    <col min="6" max="6" width="12.58" customWidth="1"/>
    <col min="7" max="7" width="11.39"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1">
        <v>1</v>
      </c>
      <c r="G10" s="12">
        <v>60.86</v>
      </c>
      <c r="H10" s="12">
        <f ca="1">ROUND(INDIRECT(ADDRESS(ROW()+(0), COLUMN()+(-2), 1))*INDIRECT(ADDRESS(ROW()+(0), COLUMN()+(-1), 1)), 2)</f>
        <v>60.86</v>
      </c>
    </row>
    <row r="11" spans="1:8" ht="66.00" thickBot="1" customHeight="1">
      <c r="A11" s="1" t="s">
        <v>15</v>
      </c>
      <c r="B11" s="1"/>
      <c r="C11" s="10" t="s">
        <v>16</v>
      </c>
      <c r="D11" s="10"/>
      <c r="E11" s="1" t="s">
        <v>17</v>
      </c>
      <c r="F11" s="13">
        <v>44</v>
      </c>
      <c r="G11" s="14">
        <v>3.24</v>
      </c>
      <c r="H11" s="14">
        <f ca="1">ROUND(INDIRECT(ADDRESS(ROW()+(0), COLUMN()+(-2), 1))*INDIRECT(ADDRESS(ROW()+(0), COLUMN()+(-1), 1)), 2)</f>
        <v>142.56</v>
      </c>
    </row>
    <row r="12" spans="1:8" ht="13.50" thickBot="1" customHeight="1">
      <c r="A12" s="15"/>
      <c r="B12" s="15"/>
      <c r="C12" s="15"/>
      <c r="D12" s="15"/>
      <c r="E12" s="15"/>
      <c r="F12" s="9" t="s">
        <v>18</v>
      </c>
      <c r="G12" s="9"/>
      <c r="H12" s="17">
        <f ca="1">ROUND(SUM(INDIRECT(ADDRESS(ROW()+(-1), COLUMN()+(0), 1)),INDIRECT(ADDRESS(ROW()+(-2), COLUMN()+(0), 1))), 2)</f>
        <v>203.42</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1">
        <v>0.905</v>
      </c>
      <c r="G14" s="12">
        <v>31.48</v>
      </c>
      <c r="H14" s="12">
        <f ca="1">ROUND(INDIRECT(ADDRESS(ROW()+(0), COLUMN()+(-2), 1))*INDIRECT(ADDRESS(ROW()+(0), COLUMN()+(-1), 1)), 2)</f>
        <v>28.49</v>
      </c>
    </row>
    <row r="15" spans="1:8" ht="13.50" thickBot="1" customHeight="1">
      <c r="A15" s="1" t="s">
        <v>23</v>
      </c>
      <c r="B15" s="1"/>
      <c r="C15" s="10" t="s">
        <v>24</v>
      </c>
      <c r="D15" s="10"/>
      <c r="E15" s="1" t="s">
        <v>25</v>
      </c>
      <c r="F15" s="11">
        <v>0.905</v>
      </c>
      <c r="G15" s="12">
        <v>21.86</v>
      </c>
      <c r="H15" s="12">
        <f ca="1">ROUND(INDIRECT(ADDRESS(ROW()+(0), COLUMN()+(-2), 1))*INDIRECT(ADDRESS(ROW()+(0), COLUMN()+(-1), 1)), 2)</f>
        <v>19.78</v>
      </c>
    </row>
    <row r="16" spans="1:8" ht="13.50" thickBot="1" customHeight="1">
      <c r="A16" s="1" t="s">
        <v>26</v>
      </c>
      <c r="B16" s="1"/>
      <c r="C16" s="10" t="s">
        <v>27</v>
      </c>
      <c r="D16" s="10"/>
      <c r="E16" s="1" t="s">
        <v>28</v>
      </c>
      <c r="F16" s="13">
        <v>0.453</v>
      </c>
      <c r="G16" s="14">
        <v>21.05</v>
      </c>
      <c r="H16" s="14">
        <f ca="1">ROUND(INDIRECT(ADDRESS(ROW()+(0), COLUMN()+(-2), 1))*INDIRECT(ADDRESS(ROW()+(0), COLUMN()+(-1), 1)), 2)</f>
        <v>9.54</v>
      </c>
    </row>
    <row r="17" spans="1:8" ht="13.50" thickBot="1" customHeight="1">
      <c r="A17" s="15"/>
      <c r="B17" s="15"/>
      <c r="C17" s="15"/>
      <c r="D17" s="15"/>
      <c r="E17" s="15"/>
      <c r="F17" s="9" t="s">
        <v>29</v>
      </c>
      <c r="G17" s="9"/>
      <c r="H17" s="17">
        <f ca="1">ROUND(SUM(INDIRECT(ADDRESS(ROW()+(-1), COLUMN()+(0), 1)),INDIRECT(ADDRESS(ROW()+(-2), COLUMN()+(0), 1)),INDIRECT(ADDRESS(ROW()+(-3), COLUMN()+(0), 1))), 2)</f>
        <v>57.81</v>
      </c>
    </row>
    <row r="18" spans="1:8" ht="13.50" thickBot="1" customHeight="1">
      <c r="A18" s="15">
        <v>3</v>
      </c>
      <c r="B18" s="15"/>
      <c r="C18" s="15"/>
      <c r="D18" s="15"/>
      <c r="E18" s="18" t="s">
        <v>30</v>
      </c>
      <c r="F18" s="18"/>
      <c r="G18" s="15"/>
      <c r="H18" s="15"/>
    </row>
    <row r="19" spans="1:8" ht="13.50" thickBot="1" customHeight="1">
      <c r="A19" s="19"/>
      <c r="B19" s="19"/>
      <c r="C19" s="20" t="s">
        <v>31</v>
      </c>
      <c r="D19" s="20"/>
      <c r="E19" s="19" t="s">
        <v>32</v>
      </c>
      <c r="F19" s="13">
        <v>2</v>
      </c>
      <c r="G19" s="14">
        <f ca="1">ROUND(SUM(INDIRECT(ADDRESS(ROW()+(-2), COLUMN()+(1), 1)),INDIRECT(ADDRESS(ROW()+(-7), COLUMN()+(1), 1))), 2)</f>
        <v>261.23</v>
      </c>
      <c r="H19" s="14">
        <f ca="1">ROUND(INDIRECT(ADDRESS(ROW()+(0), COLUMN()+(-2), 1))*INDIRECT(ADDRESS(ROW()+(0), COLUMN()+(-1), 1))/100, 2)</f>
        <v>5.22</v>
      </c>
    </row>
    <row r="20" spans="1:8" ht="13.50" thickBot="1" customHeight="1">
      <c r="A20" s="21" t="s">
        <v>33</v>
      </c>
      <c r="B20" s="21"/>
      <c r="C20" s="22"/>
      <c r="D20" s="22"/>
      <c r="E20" s="23"/>
      <c r="F20" s="24" t="s">
        <v>34</v>
      </c>
      <c r="G20" s="25"/>
      <c r="H20" s="26">
        <f ca="1">ROUND(SUM(INDIRECT(ADDRESS(ROW()+(-1), COLUMN()+(0), 1)),INDIRECT(ADDRESS(ROW()+(-3), COLUMN()+(0), 1)),INDIRECT(ADDRESS(ROW()+(-8), COLUMN()+(0), 1))), 2)</f>
        <v>266.45</v>
      </c>
    </row>
  </sheetData>
  <mergeCells count="35">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A16:B16"/>
    <mergeCell ref="C16:D16"/>
    <mergeCell ref="A17:B17"/>
    <mergeCell ref="C17:D17"/>
    <mergeCell ref="F17:G17"/>
    <mergeCell ref="A18:B18"/>
    <mergeCell ref="C18:D18"/>
    <mergeCell ref="E18:F18"/>
    <mergeCell ref="A19:B19"/>
    <mergeCell ref="C19:D19"/>
    <mergeCell ref="A20:E20"/>
    <mergeCell ref="F20:G20"/>
  </mergeCells>
  <pageMargins left="0.147638" right="0.147638" top="0.206693" bottom="0.206693" header="0.0" footer="0.0"/>
  <pageSetup paperSize="9" orientation="portrait"/>
  <rowBreaks count="0" manualBreakCount="0">
    </rowBreaks>
</worksheet>
</file>