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<sst xmlns="http://schemas.openxmlformats.org/spreadsheetml/2006/main" count="56" uniqueCount="56">
  <si>
    <t xml:space="preserve"/>
  </si>
  <si>
    <t xml:space="preserve">RTT015</t>
  </si>
  <si>
    <t xml:space="preserve">m²</t>
  </si>
  <si>
    <t xml:space="preserve">Cielo raso modular de paneles de lana de madera.</t>
  </si>
  <si>
    <r>
      <rPr>
        <sz val="8.25"/>
        <color rgb="FF000000"/>
        <rFont val="Arial"/>
        <family val="2"/>
      </rPr>
      <t xml:space="preserve">Cielo raso modular suspendido, situado a una altura menor de 4 m, constituido por: ESTRUCTURA: perfilería vista, de acero galvanizado, color blanco, con suela de 24 mm de anchura, comprendiendo perfiles primarios y secundarios; PANELES: paneles ligeros de lana de madera, de 600x600 mm y 20 mm de espesor, resistencia térmica 0,28 m²K/W, conductividad térmica 0,072 W/(mK). Incluso perfiles angulares, fijaciones para el anclaje de los perfiles, tornillería para la fijación de los paneles y accesorios de montaje.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</si>
  <si>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</si>
  <si>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</si>
  <si>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</si>
  <si>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</si>
  <si>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</si>
  <si>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</si>
  <si>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</si>
  <si>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mt16vkt010m</t>
  </si>
  <si>
    <t xml:space="preserve">m²</t>
  </si>
  <si>
    <t xml:space="preserve">Panel ligero de lana de madera, de 600x600 mm y 20 mm de espesor, formado por virutas de madera de 1,5 mm de diámetro aglomeradas con cemento, resistencia térmica 0,28 m²K/W, conductividad térmica 0,072 W/(mK), densidad 390 kg/m³, factor de resistencia a la difusión del vapor de agua 0,4 y Euroclase B-s1, d0 de reacción al fuego, para aislamiento térmico y acústico y protección frente a incendios, en edificación.</t>
  </si>
  <si>
    <t xml:space="preserve">mt12fpg040hj</t>
  </si>
  <si>
    <t xml:space="preserve">m</t>
  </si>
  <si>
    <t xml:space="preserve">Perfil primario T 24 24x33x3700 mm, color blanco, de acero galvanizado.</t>
  </si>
  <si>
    <t xml:space="preserve">mt12fpg040ka</t>
  </si>
  <si>
    <t xml:space="preserve">m</t>
  </si>
  <si>
    <t xml:space="preserve">Perfil secundario T 24 24x33x600 mm, color blanco, de acero galvanizado.</t>
  </si>
  <si>
    <t xml:space="preserve">mt12fpg040kg</t>
  </si>
  <si>
    <t xml:space="preserve">m</t>
  </si>
  <si>
    <t xml:space="preserve">Perfil secundario T 24 24x33x1200 mm, color blanco, de acero galvanizado.</t>
  </si>
  <si>
    <t xml:space="preserve">mt12fpg030hk</t>
  </si>
  <si>
    <t xml:space="preserve">m</t>
  </si>
  <si>
    <t xml:space="preserve">Perfil angular 24/24/3000 mm, color blanco, de acero galvanizado.</t>
  </si>
  <si>
    <t xml:space="preserve">mt12psg210a</t>
  </si>
  <si>
    <t xml:space="preserve">Ud</t>
  </si>
  <si>
    <t xml:space="preserve">Cuelgue para cielos rasos suspendidos.</t>
  </si>
  <si>
    <t xml:space="preserve">mt12psg210b</t>
  </si>
  <si>
    <t xml:space="preserve">Ud</t>
  </si>
  <si>
    <t xml:space="preserve">Seguro para la fijación del cuelgue, en cielos rasos suspendidos.</t>
  </si>
  <si>
    <t xml:space="preserve">mt12psg210c</t>
  </si>
  <si>
    <t xml:space="preserve">Ud</t>
  </si>
  <si>
    <t xml:space="preserve">Conexión superior para fijar la varilla al cuelgue, en cielos rasos suspendidos.</t>
  </si>
  <si>
    <t xml:space="preserve">mt12psg190</t>
  </si>
  <si>
    <t xml:space="preserve">Ud</t>
  </si>
  <si>
    <t xml:space="preserve">Varilla de cuelgue.</t>
  </si>
  <si>
    <t xml:space="preserve">mt12psg220</t>
  </si>
  <si>
    <t xml:space="preserve">Ud</t>
  </si>
  <si>
    <t xml:space="preserve">Fijación compuesta por tarugo y tornillo 5x27.</t>
  </si>
  <si>
    <t xml:space="preserve">Subtotal materiales:</t>
  </si>
  <si>
    <t xml:space="preserve">Mano de obra</t>
  </si>
  <si>
    <t xml:space="preserve">mo015</t>
  </si>
  <si>
    <t xml:space="preserve">h</t>
  </si>
  <si>
    <t xml:space="preserve">Operario de montaje de cielos rasos.</t>
  </si>
  <si>
    <t xml:space="preserve">mo082</t>
  </si>
  <si>
    <t xml:space="preserve">h</t>
  </si>
  <si>
    <t xml:space="preserve">Oficial de montaje de cielos rasos.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</si>
  <si>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</si>
  <si>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</si>
  <si>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</si>
  <si>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</si>
  <si>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S/. 14,99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</si>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</sst>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93" customWidth="1"/>
    <col min="3" max="3" width="1.36" customWidth="1"/>
    <col min="4" max="4" width="6.29" customWidth="1"/>
    <col min="5" max="5" width="74.97" customWidth="1"/>
    <col min="6" max="6" width="12.41" customWidth="1"/>
    <col min="7" max="7" width="11.56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55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1.02</v>
      </c>
      <c r="G10" s="12">
        <v>58.16</v>
      </c>
      <c r="H10" s="12">
        <f ca="1">ROUND(INDIRECT(ADDRESS(ROW()+(0), COLUMN()+(-2), 1))*INDIRECT(ADDRESS(ROW()+(0), COLUMN()+(-1), 1)), 2)</f>
        <v>59.32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1.05</v>
      </c>
      <c r="G11" s="12">
        <v>2.25</v>
      </c>
      <c r="H11" s="12">
        <f ca="1">ROUND(INDIRECT(ADDRESS(ROW()+(0), COLUMN()+(-2), 1))*INDIRECT(ADDRESS(ROW()+(0), COLUMN()+(-1), 1)), 2)</f>
        <v>2.36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1.05</v>
      </c>
      <c r="G12" s="12">
        <v>2.25</v>
      </c>
      <c r="H12" s="12">
        <f ca="1">ROUND(INDIRECT(ADDRESS(ROW()+(0), COLUMN()+(-2), 1))*INDIRECT(ADDRESS(ROW()+(0), COLUMN()+(-1), 1)), 2)</f>
        <v>2.36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1.05</v>
      </c>
      <c r="G13" s="12">
        <v>2.25</v>
      </c>
      <c r="H13" s="12">
        <f ca="1">ROUND(INDIRECT(ADDRESS(ROW()+(0), COLUMN()+(-2), 1))*INDIRECT(ADDRESS(ROW()+(0), COLUMN()+(-1), 1)), 2)</f>
        <v>2.36</v>
      </c>
    </row>
    <row r="14" spans="1:8" ht="13.5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1">
        <v>0.5</v>
      </c>
      <c r="G14" s="12">
        <v>1.79</v>
      </c>
      <c r="H14" s="12">
        <f ca="1">ROUND(INDIRECT(ADDRESS(ROW()+(0), COLUMN()+(-2), 1))*INDIRECT(ADDRESS(ROW()+(0), COLUMN()+(-1), 1)), 2)</f>
        <v>0.9</v>
      </c>
    </row>
    <row r="15" spans="1:8" ht="13.5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1">
        <v>0.9</v>
      </c>
      <c r="G15" s="12">
        <v>1.2</v>
      </c>
      <c r="H15" s="12">
        <f ca="1">ROUND(INDIRECT(ADDRESS(ROW()+(0), COLUMN()+(-2), 1))*INDIRECT(ADDRESS(ROW()+(0), COLUMN()+(-1), 1)), 2)</f>
        <v>1.08</v>
      </c>
    </row>
    <row r="16" spans="1:8" ht="13.50" thickBot="1" customHeight="1">
      <c r="A16" s="1" t="s">
        <v>30</v>
      </c>
      <c r="B16" s="1"/>
      <c r="C16" s="10" t="s">
        <v>31</v>
      </c>
      <c r="D16" s="10"/>
      <c r="E16" s="1" t="s">
        <v>32</v>
      </c>
      <c r="F16" s="11">
        <v>0.9</v>
      </c>
      <c r="G16" s="12">
        <v>0.15</v>
      </c>
      <c r="H16" s="12">
        <f ca="1">ROUND(INDIRECT(ADDRESS(ROW()+(0), COLUMN()+(-2), 1))*INDIRECT(ADDRESS(ROW()+(0), COLUMN()+(-1), 1)), 2)</f>
        <v>0.14</v>
      </c>
    </row>
    <row r="17" spans="1:8" ht="13.50" thickBot="1" customHeight="1">
      <c r="A17" s="1" t="s">
        <v>33</v>
      </c>
      <c r="B17" s="1"/>
      <c r="C17" s="10" t="s">
        <v>34</v>
      </c>
      <c r="D17" s="10"/>
      <c r="E17" s="1" t="s">
        <v>35</v>
      </c>
      <c r="F17" s="11">
        <v>0.9</v>
      </c>
      <c r="G17" s="12">
        <v>2.11</v>
      </c>
      <c r="H17" s="12">
        <f ca="1">ROUND(INDIRECT(ADDRESS(ROW()+(0), COLUMN()+(-2), 1))*INDIRECT(ADDRESS(ROW()+(0), COLUMN()+(-1), 1)), 2)</f>
        <v>1.9</v>
      </c>
    </row>
    <row r="18" spans="1:8" ht="13.50" thickBot="1" customHeight="1">
      <c r="A18" s="1" t="s">
        <v>36</v>
      </c>
      <c r="B18" s="1"/>
      <c r="C18" s="10" t="s">
        <v>37</v>
      </c>
      <c r="D18" s="10"/>
      <c r="E18" s="1" t="s">
        <v>38</v>
      </c>
      <c r="F18" s="11">
        <v>0.9</v>
      </c>
      <c r="G18" s="12">
        <v>1.41</v>
      </c>
      <c r="H18" s="12">
        <f ca="1">ROUND(INDIRECT(ADDRESS(ROW()+(0), COLUMN()+(-2), 1))*INDIRECT(ADDRESS(ROW()+(0), COLUMN()+(-1), 1)), 2)</f>
        <v>1.27</v>
      </c>
    </row>
    <row r="19" spans="1:8" ht="13.50" thickBot="1" customHeight="1">
      <c r="A19" s="1" t="s">
        <v>39</v>
      </c>
      <c r="B19" s="1"/>
      <c r="C19" s="10" t="s">
        <v>40</v>
      </c>
      <c r="D19" s="10"/>
      <c r="E19" s="1" t="s">
        <v>41</v>
      </c>
      <c r="F19" s="13">
        <v>0.9</v>
      </c>
      <c r="G19" s="14">
        <v>0.24</v>
      </c>
      <c r="H19" s="14">
        <f ca="1">ROUND(INDIRECT(ADDRESS(ROW()+(0), COLUMN()+(-2), 1))*INDIRECT(ADDRESS(ROW()+(0), COLUMN()+(-1), 1)), 2)</f>
        <v>0.22</v>
      </c>
    </row>
    <row r="20" spans="1:8" ht="13.50" thickBot="1" customHeight="1">
      <c r="A20" s="15"/>
      <c r="B20" s="15"/>
      <c r="C20" s="15"/>
      <c r="D20" s="15"/>
      <c r="E20" s="15"/>
      <c r="F20" s="9" t="s">
        <v>42</v>
      </c>
      <c r="G20" s="9"/>
      <c r="H20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1))), 2)</f>
        <v>71.91</v>
      </c>
    </row>
    <row r="21" spans="1:8" ht="13.50" thickBot="1" customHeight="1">
      <c r="A21" s="15">
        <v>2</v>
      </c>
      <c r="B21" s="15"/>
      <c r="C21" s="15"/>
      <c r="D21" s="15"/>
      <c r="E21" s="18" t="s">
        <v>43</v>
      </c>
      <c r="F21" s="18"/>
      <c r="G21" s="15"/>
      <c r="H21" s="15"/>
    </row>
    <row r="22" spans="1:8" ht="13.50" thickBot="1" customHeight="1">
      <c r="A22" s="1" t="s">
        <v>44</v>
      </c>
      <c r="B22" s="1"/>
      <c r="C22" s="10" t="s">
        <v>45</v>
      </c>
      <c r="D22" s="10"/>
      <c r="E22" s="1" t="s">
        <v>46</v>
      </c>
      <c r="F22" s="11">
        <v>0.257</v>
      </c>
      <c r="G22" s="12">
        <v>33.77</v>
      </c>
      <c r="H22" s="12">
        <f ca="1">ROUND(INDIRECT(ADDRESS(ROW()+(0), COLUMN()+(-2), 1))*INDIRECT(ADDRESS(ROW()+(0), COLUMN()+(-1), 1)), 2)</f>
        <v>8.68</v>
      </c>
    </row>
    <row r="23" spans="1:8" ht="13.50" thickBot="1" customHeight="1">
      <c r="A23" s="1" t="s">
        <v>47</v>
      </c>
      <c r="B23" s="1"/>
      <c r="C23" s="10" t="s">
        <v>48</v>
      </c>
      <c r="D23" s="10"/>
      <c r="E23" s="1" t="s">
        <v>49</v>
      </c>
      <c r="F23" s="13">
        <v>0.257</v>
      </c>
      <c r="G23" s="14">
        <v>22.82</v>
      </c>
      <c r="H23" s="14">
        <f ca="1">ROUND(INDIRECT(ADDRESS(ROW()+(0), COLUMN()+(-2), 1))*INDIRECT(ADDRESS(ROW()+(0), COLUMN()+(-1), 1)), 2)</f>
        <v>5.86</v>
      </c>
    </row>
    <row r="24" spans="1:8" ht="13.50" thickBot="1" customHeight="1">
      <c r="A24" s="15"/>
      <c r="B24" s="15"/>
      <c r="C24" s="15"/>
      <c r="D24" s="15"/>
      <c r="E24" s="15"/>
      <c r="F24" s="9" t="s">
        <v>50</v>
      </c>
      <c r="G24" s="9"/>
      <c r="H24" s="17">
        <f ca="1">ROUND(SUM(INDIRECT(ADDRESS(ROW()+(-1), COLUMN()+(0), 1)),INDIRECT(ADDRESS(ROW()+(-2), COLUMN()+(0), 1))), 2)</f>
        <v>14.54</v>
      </c>
    </row>
    <row r="25" spans="1:8" ht="13.50" thickBot="1" customHeight="1">
      <c r="A25" s="15">
        <v>3</v>
      </c>
      <c r="B25" s="15"/>
      <c r="C25" s="15"/>
      <c r="D25" s="15"/>
      <c r="E25" s="18" t="s">
        <v>51</v>
      </c>
      <c r="F25" s="18"/>
      <c r="G25" s="15"/>
      <c r="H25" s="15"/>
    </row>
    <row r="26" spans="1:8" ht="13.50" thickBot="1" customHeight="1">
      <c r="A26" s="19"/>
      <c r="B26" s="19"/>
      <c r="C26" s="20" t="s">
        <v>52</v>
      </c>
      <c r="D26" s="20"/>
      <c r="E26" s="19" t="s">
        <v>53</v>
      </c>
      <c r="F26" s="13">
        <v>2</v>
      </c>
      <c r="G26" s="14">
        <f ca="1">ROUND(SUM(INDIRECT(ADDRESS(ROW()+(-2), COLUMN()+(1), 1)),INDIRECT(ADDRESS(ROW()+(-6), COLUMN()+(1), 1))), 2)</f>
        <v>86.45</v>
      </c>
      <c r="H26" s="14">
        <f ca="1">ROUND(INDIRECT(ADDRESS(ROW()+(0), COLUMN()+(-2), 1))*INDIRECT(ADDRESS(ROW()+(0), COLUMN()+(-1), 1))/100, 2)</f>
        <v>1.73</v>
      </c>
    </row>
    <row r="27" spans="1:8" ht="13.50" thickBot="1" customHeight="1">
      <c r="A27" s="21" t="s">
        <v>54</v>
      </c>
      <c r="B27" s="21"/>
      <c r="C27" s="22"/>
      <c r="D27" s="22"/>
      <c r="E27" s="23"/>
      <c r="F27" s="24" t="s">
        <v>55</v>
      </c>
      <c r="G27" s="25"/>
      <c r="H27" s="26">
        <f ca="1">ROUND(SUM(INDIRECT(ADDRESS(ROW()+(-1), COLUMN()+(0), 1)),INDIRECT(ADDRESS(ROW()+(-3), COLUMN()+(0), 1)),INDIRECT(ADDRESS(ROW()+(-7), COLUMN()+(0), 1))), 2)</f>
        <v>88.18</v>
      </c>
    </row>
  </sheetData>
  <mergeCells count="4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A19:B19"/>
    <mergeCell ref="C19:D19"/>
    <mergeCell ref="A20:B20"/>
    <mergeCell ref="C20:D20"/>
    <mergeCell ref="F20:G20"/>
    <mergeCell ref="A21:B21"/>
    <mergeCell ref="C21:D21"/>
    <mergeCell ref="E21:F21"/>
    <mergeCell ref="A22:B22"/>
    <mergeCell ref="C22:D22"/>
    <mergeCell ref="A23:B23"/>
    <mergeCell ref="C23:D23"/>
    <mergeCell ref="A24:B24"/>
    <mergeCell ref="C24:D24"/>
    <mergeCell ref="F24:G24"/>
    <mergeCell ref="A25:B25"/>
    <mergeCell ref="C25:D25"/>
    <mergeCell ref="E25:F25"/>
    <mergeCell ref="A26:B26"/>
    <mergeCell ref="C26:D26"/>
    <mergeCell ref="A27:E27"/>
    <mergeCell ref="F27:G27"/>
  </mergeCells>
  <pageMargins left="0.147638" right="0.147638" top="0.206693" bottom="0.206693" header="0.0" footer="0.0"/>
  <pageSetup paperSize="9" orientation="portrait"/>
  <rowBreaks count="0" manualBreakCount="0">
    </rowBreaks>
</worksheet>
</file>