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<sst xmlns="http://schemas.openxmlformats.org/spreadsheetml/2006/main" count="28" uniqueCount="28">
  <si>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</si>
  <si>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RYY012</t>
  </si>
  <si>
    <t xml:space="preserve">m²</t>
  </si>
  <si>
    <t xml:space="preserve">Reparación de cielo raso de placas de escayola con fisuras generalizadas, con fragua elástica.</t>
  </si>
  <si>
    <r>
      <rPr>
        <sz val="8.25"/>
        <color rgb="FF000000"/>
        <rFont val="Arial"/>
        <family val="2"/>
      </rPr>
      <t xml:space="preserve">Reparación de cielo raso de placas de escayola con fisuras generalizadas mediante aplicación con espátula en sucesivas capas finas de fragua elástica con fibras, hasta alcanzar un espesor medio total de 1 mm, con un rendimiento de 1,25 kg/m², previa eliminación del material suelto y no consolidado, y posterior retirada y carga manual de escombros sobre camión o contenedor, para proceder posteriormente a su acabado final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</si>
  <si>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</si>
  <si>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</si>
  <si>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</si>
  <si>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</si>
  <si>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</si>
  <si>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</si>
  <si>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</si>
  <si>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mt15dag505a</t>
  </si>
  <si>
    <t xml:space="preserve">kg</t>
  </si>
  <si>
    <t xml:space="preserve">Fragua elástica con fibras a base de polímeros especiales en emulsión acuosa y agregados seleccionados, color blanco.</t>
  </si>
  <si>
    <t xml:space="preserve">Subtotal materiales:</t>
  </si>
  <si>
    <t xml:space="preserve">Mano de obra</t>
  </si>
  <si>
    <t xml:space="preserve">mo038</t>
  </si>
  <si>
    <t xml:space="preserve">h</t>
  </si>
  <si>
    <t xml:space="preserve">Operario pintor.</t>
  </si>
  <si>
    <t xml:space="preserve">mo076</t>
  </si>
  <si>
    <t xml:space="preserve">h</t>
  </si>
  <si>
    <t xml:space="preserve">Oficial pintor.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</si>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</sst>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1.25</v>
      </c>
      <c r="G10" s="14">
        <v>74.73</v>
      </c>
      <c r="H10" s="14">
        <f ca="1">ROUND(INDIRECT(ADDRESS(ROW()+(0), COLUMN()+(-2), 1))*INDIRECT(ADDRESS(ROW()+(0), COLUMN()+(-1), 1)), 2)</f>
        <v>93.41</v>
      </c>
    </row>
    <row r="11" spans="1:8" ht="13.50" thickBot="1" customHeight="1">
      <c r="A11" s="15"/>
      <c r="B11" s="15"/>
      <c r="C11" s="15"/>
      <c r="D11" s="15"/>
      <c r="E11" s="15"/>
      <c r="F11" s="9" t="s">
        <v>15</v>
      </c>
      <c r="G11" s="9"/>
      <c r="H11" s="17">
        <f ca="1">ROUND(SUM(INDIRECT(ADDRESS(ROW()+(-1), COLUMN()+(0), 1))), 2)</f>
        <v>93.41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0.083</v>
      </c>
      <c r="G13" s="13">
        <v>31.48</v>
      </c>
      <c r="H13" s="13">
        <f ca="1">ROUND(INDIRECT(ADDRESS(ROW()+(0), COLUMN()+(-2), 1))*INDIRECT(ADDRESS(ROW()+(0), COLUMN()+(-1), 1)), 2)</f>
        <v>2.61</v>
      </c>
    </row>
    <row r="14" spans="1:8" ht="13.50" thickBot="1" customHeight="1">
      <c r="A14" s="1" t="s">
        <v>20</v>
      </c>
      <c r="B14" s="1"/>
      <c r="C14" s="10" t="s">
        <v>21</v>
      </c>
      <c r="D14" s="10"/>
      <c r="E14" s="1" t="s">
        <v>22</v>
      </c>
      <c r="F14" s="12">
        <v>0.083</v>
      </c>
      <c r="G14" s="14">
        <v>21.86</v>
      </c>
      <c r="H14" s="14">
        <f ca="1">ROUND(INDIRECT(ADDRESS(ROW()+(0), COLUMN()+(-2), 1))*INDIRECT(ADDRESS(ROW()+(0), COLUMN()+(-1), 1)), 2)</f>
        <v>1.81</v>
      </c>
    </row>
    <row r="15" spans="1:8" ht="13.50" thickBot="1" customHeight="1">
      <c r="A15" s="15"/>
      <c r="B15" s="15"/>
      <c r="C15" s="15"/>
      <c r="D15" s="15"/>
      <c r="E15" s="15"/>
      <c r="F15" s="9" t="s">
        <v>23</v>
      </c>
      <c r="G15" s="9"/>
      <c r="H15" s="17">
        <f ca="1">ROUND(SUM(INDIRECT(ADDRESS(ROW()+(-1), COLUMN()+(0), 1)),INDIRECT(ADDRESS(ROW()+(-2), COLUMN()+(0), 1))), 2)</f>
        <v>4.42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97.83</v>
      </c>
      <c r="H17" s="14">
        <f ca="1">ROUND(INDIRECT(ADDRESS(ROW()+(0), COLUMN()+(-2), 1))*INDIRECT(ADDRESS(ROW()+(0), COLUMN()+(-1), 1))/100, 2)</f>
        <v>1.96</v>
      </c>
    </row>
    <row r="18" spans="1:8" ht="13.50" thickBot="1" customHeight="1">
      <c r="A18" s="8"/>
      <c r="B18" s="8"/>
      <c r="C18" s="8"/>
      <c r="D18" s="8"/>
      <c r="E18" s="8"/>
      <c r="F18" s="21" t="s">
        <v>27</v>
      </c>
      <c r="G18" s="21"/>
      <c r="H18" s="22">
        <f ca="1">ROUND(SUM(INDIRECT(ADDRESS(ROW()+(-1), COLUMN()+(0), 1)),INDIRECT(ADDRESS(ROW()+(-3), COLUMN()+(0), 1)),INDIRECT(ADDRESS(ROW()+(-7), COLUMN()+(0), 1))), 2)</f>
        <v>99.79</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