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<sst xmlns="http://schemas.openxmlformats.org/spreadsheetml/2006/main" count="55" uniqueCount="55">
  <si>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</si>
  <si>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UAI010</t>
  </si>
  <si>
    <t xml:space="preserve">m</t>
  </si>
  <si>
    <t xml:space="preserve">Sumidero longitudinal de albañilería.</t>
  </si>
  <si>
    <r>
      <rPr>
        <sz val="8.25"/>
        <color rgb="FF000000"/>
        <rFont val="Arial"/>
        <family val="2"/>
      </rPr>
      <t xml:space="preserve">Sumidero longitudinal de albañilería, de 200 mm de anchura interior y 400 mm de altura, con rejilla de acero galvanizado, carga de rotura 15 kN; previa excavación con medios manuales y posterior relleno del trasdós con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</si>
  <si>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</si>
  <si>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</si>
  <si>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</si>
  <si>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</si>
  <si>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</si>
  <si>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</si>
  <si>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</si>
  <si>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</si>
  <si>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</si>
  <si>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</si>
  <si>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mt04lma010b</t>
  </si>
  <si>
    <t xml:space="preserve">Ud</t>
  </si>
  <si>
    <t xml:space="preserve">Ladrillo cerámico macizo de elaboración mecánica, para revestir, 25x12x5 cm, densidad 2300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</si>
  <si>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</si>
  <si>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</si>
  <si>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</si>
  <si>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</si>
  <si>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</si>
  <si>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</si>
  <si>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</si>
  <si>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</si>
  <si>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</si>
  <si>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</si>
  <si>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</si>
  <si>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</si>
  <si>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mt11rej020a</t>
  </si>
  <si>
    <t xml:space="preserve">Ud</t>
  </si>
  <si>
    <t xml:space="preserve">Marco y rejilla de acero galvanizado, de 200 mm de anchura y 500 mm de longitud, para canaleta de 200 mm de anchura interior y 400 mm de altura, carga de rotura 15 kN.</t>
  </si>
  <si>
    <t xml:space="preserve">mt11var120b</t>
  </si>
  <si>
    <t xml:space="preserve">Ud</t>
  </si>
  <si>
    <t xml:space="preserve">Sifón en línea de PVC, color gris, modular, con unión macho/hembra, de 110 mm de diámetro.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</si>
  <si>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</si>
  <si>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</si>
  <si>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</si>
  <si>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</si>
  <si>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</si>
  <si>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</si>
  <si>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</si>
  <si>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</si>
  <si>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</si>
  <si>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</si>
  <si>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</si>
  <si>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</si>
  <si>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</si>
  <si>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</si>
  <si>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</si>
  <si>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</si>
  <si>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</si>
  <si>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19,23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</si>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</sst>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19" customWidth="1"/>
    <col min="4" max="4" width="7.65" customWidth="1"/>
    <col min="5" max="5" width="70.55" customWidth="1"/>
    <col min="6" max="6" width="13.09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0.189</v>
      </c>
      <c r="G10" s="12">
        <v>246.8</v>
      </c>
      <c r="H10" s="12">
        <f ca="1">ROUND(INDIRECT(ADDRESS(ROW()+(0), COLUMN()+(-2), 1))*INDIRECT(ADDRESS(ROW()+(0), COLUMN()+(-1), 1)), 2)</f>
        <v>46.65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74</v>
      </c>
      <c r="G11" s="12">
        <v>1.74</v>
      </c>
      <c r="H11" s="12">
        <f ca="1">ROUND(INDIRECT(ADDRESS(ROW()+(0), COLUMN()+(-2), 1))*INDIRECT(ADDRESS(ROW()+(0), COLUMN()+(-1), 1)), 2)</f>
        <v>128.76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0.012</v>
      </c>
      <c r="G12" s="12">
        <v>4.68</v>
      </c>
      <c r="H12" s="12">
        <f ca="1">ROUND(INDIRECT(ADDRESS(ROW()+(0), COLUMN()+(-2), 1))*INDIRECT(ADDRESS(ROW()+(0), COLUMN()+(-1), 1)), 2)</f>
        <v>0.06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0.069</v>
      </c>
      <c r="G13" s="12">
        <v>62.49</v>
      </c>
      <c r="H13" s="12">
        <f ca="1">ROUND(INDIRECT(ADDRESS(ROW()+(0), COLUMN()+(-2), 1))*INDIRECT(ADDRESS(ROW()+(0), COLUMN()+(-1), 1)), 2)</f>
        <v>4.31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14.172</v>
      </c>
      <c r="G14" s="12">
        <v>0.47</v>
      </c>
      <c r="H14" s="12">
        <f ca="1">ROUND(INDIRECT(ADDRESS(ROW()+(0), COLUMN()+(-2), 1))*INDIRECT(ADDRESS(ROW()+(0), COLUMN()+(-1), 1)), 2)</f>
        <v>6.66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0.146</v>
      </c>
      <c r="G15" s="12">
        <v>3.75</v>
      </c>
      <c r="H15" s="12">
        <f ca="1">ROUND(INDIRECT(ADDRESS(ROW()+(0), COLUMN()+(-2), 1))*INDIRECT(ADDRESS(ROW()+(0), COLUMN()+(-1), 1)), 2)</f>
        <v>0.55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2</v>
      </c>
      <c r="G16" s="12">
        <v>31.01</v>
      </c>
      <c r="H16" s="12">
        <f ca="1">ROUND(INDIRECT(ADDRESS(ROW()+(0), COLUMN()+(-2), 1))*INDIRECT(ADDRESS(ROW()+(0), COLUMN()+(-1), 1)), 2)</f>
        <v>62.02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0.2</v>
      </c>
      <c r="G17" s="14">
        <v>165.24</v>
      </c>
      <c r="H17" s="14">
        <f ca="1">ROUND(INDIRECT(ADDRESS(ROW()+(0), COLUMN()+(-2), 1))*INDIRECT(ADDRESS(ROW()+(0), COLUMN()+(-1), 1)), 2)</f>
        <v>33.05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282.06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0.035</v>
      </c>
      <c r="G20" s="14">
        <v>10.45</v>
      </c>
      <c r="H20" s="14">
        <f ca="1">ROUND(INDIRECT(ADDRESS(ROW()+(0), COLUMN()+(-2), 1))*INDIRECT(ADDRESS(ROW()+(0), COLUMN()+(-1), 1)), 2)</f>
        <v>0.37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0.37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1.863</v>
      </c>
      <c r="G23" s="12">
        <v>32.86</v>
      </c>
      <c r="H23" s="12">
        <f ca="1">ROUND(INDIRECT(ADDRESS(ROW()+(0), COLUMN()+(-2), 1))*INDIRECT(ADDRESS(ROW()+(0), COLUMN()+(-1), 1)), 2)</f>
        <v>61.22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3">
        <v>1.461</v>
      </c>
      <c r="G24" s="14">
        <v>22.82</v>
      </c>
      <c r="H24" s="14">
        <f ca="1">ROUND(INDIRECT(ADDRESS(ROW()+(0), COLUMN()+(-2), 1))*INDIRECT(ADDRESS(ROW()+(0), COLUMN()+(-1), 1)), 2)</f>
        <v>33.34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1))), 2)</f>
        <v>94.56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19"/>
      <c r="D27" s="20" t="s">
        <v>51</v>
      </c>
      <c r="E27" s="19" t="s">
        <v>52</v>
      </c>
      <c r="F27" s="13">
        <v>2</v>
      </c>
      <c r="G27" s="14">
        <f ca="1">ROUND(SUM(INDIRECT(ADDRESS(ROW()+(-2), COLUMN()+(1), 1)),INDIRECT(ADDRESS(ROW()+(-6), COLUMN()+(1), 1)),INDIRECT(ADDRESS(ROW()+(-9), COLUMN()+(1), 1))), 2)</f>
        <v>376.99</v>
      </c>
      <c r="H27" s="14">
        <f ca="1">ROUND(INDIRECT(ADDRESS(ROW()+(0), COLUMN()+(-2), 1))*INDIRECT(ADDRESS(ROW()+(0), COLUMN()+(-1), 1))/100, 2)</f>
        <v>7.54</v>
      </c>
    </row>
    <row r="28" spans="1:8" ht="13.50" thickBot="1" customHeight="1">
      <c r="A28" s="21" t="s">
        <v>53</v>
      </c>
      <c r="B28" s="21"/>
      <c r="C28" s="21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384.53</v>
      </c>
    </row>
  </sheetData>
  <mergeCells count="3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  <mergeCell ref="A22:C22"/>
    <mergeCell ref="E22:F22"/>
    <mergeCell ref="A23:C23"/>
    <mergeCell ref="A24:C24"/>
    <mergeCell ref="A25:C25"/>
    <mergeCell ref="F25:G25"/>
    <mergeCell ref="A26:C26"/>
    <mergeCell ref="E26:F26"/>
    <mergeCell ref="A27:C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